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Users\ASUS\Desktop\Hoa\DANG WEB T9\"/>
    </mc:Choice>
  </mc:AlternateContent>
  <xr:revisionPtr revIDLastSave="0" documentId="13_ncr:1_{296163BC-94D1-42EF-9211-7DA5768C71AD}" xr6:coauthVersionLast="47" xr6:coauthVersionMax="47" xr10:uidLastSave="{00000000-0000-0000-0000-000000000000}"/>
  <bookViews>
    <workbookView xWindow="-108" yWindow="-108" windowWidth="23256" windowHeight="12456" tabRatio="824" activeTab="1" xr2:uid="{00000000-000D-0000-FFFF-FFFF00000000}"/>
  </bookViews>
  <sheets>
    <sheet name="1-3.Chi tieu, GRDP" sheetId="72" r:id="rId1"/>
    <sheet name="4-6. NN" sheetId="78" r:id="rId2"/>
    <sheet name="7.Thuy san" sheetId="80" r:id="rId3"/>
    <sheet name="8.IIPthang" sheetId="81" r:id="rId4"/>
    <sheet name="9.IIPquy" sheetId="82" r:id="rId5"/>
    <sheet name="10.SPCNthang" sheetId="84" r:id="rId6"/>
    <sheet name="11.SPCNquy" sheetId="83" r:id="rId7"/>
    <sheet name="12.VĐTTXH" sheetId="51" r:id="rId8"/>
    <sheet name="13.VonNSNNthang" sheetId="20" r:id="rId9"/>
    <sheet name="14.VonNSNNquy" sheetId="42" r:id="rId10"/>
    <sheet name="15-16.FDI" sheetId="101" r:id="rId11"/>
    <sheet name="17-19.DT banle,LT,AU" sheetId="116" r:id="rId12"/>
    <sheet name="20-22.DTBLquy" sheetId="108" r:id="rId13"/>
    <sheet name="23.DT vận tải" sheetId="110" r:id="rId14"/>
    <sheet name="24. DT Vtai quy" sheetId="111" r:id="rId15"/>
    <sheet name="25.Vantaithang" sheetId="112" r:id="rId16"/>
    <sheet name="26.Vantaiquy" sheetId="113" r:id="rId17"/>
    <sheet name="27.CPI thang" sheetId="100" r:id="rId18"/>
    <sheet name="28.CPI Quy" sheetId="103" r:id="rId19"/>
    <sheet name="29.XHMT thang" sheetId="114" r:id="rId20"/>
    <sheet name="30.XHMT" sheetId="115"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0" localSheetId="6">'[1]PNT-QUOT-#3'!#REF!</definedName>
    <definedName name="\0" localSheetId="7">'[2]PNT-QUOT-#3'!#REF!</definedName>
    <definedName name="\0" localSheetId="8">'[2]PNT-QUOT-#3'!#REF!</definedName>
    <definedName name="\0" localSheetId="9">'[2]PNT-QUOT-#3'!#REF!</definedName>
    <definedName name="\0" localSheetId="10">'[1]PNT-QUOT-#3'!#REF!</definedName>
    <definedName name="\0" localSheetId="11">'[1]PNT-QUOT-#3'!#REF!</definedName>
    <definedName name="\0" localSheetId="12">'[1]PNT-QUOT-#3'!#REF!</definedName>
    <definedName name="\0" localSheetId="15">'[1]PNT-QUOT-#3'!#REF!</definedName>
    <definedName name="\0" localSheetId="2">'[1]PNT-QUOT-#3'!#REF!</definedName>
    <definedName name="\0" localSheetId="4">'[1]PNT-QUOT-#3'!#REF!</definedName>
    <definedName name="\0">'[1]PNT-QUOT-#3'!#REF!</definedName>
    <definedName name="\z" localSheetId="6">'[1]COAT&amp;WRAP-QIOT-#3'!#REF!</definedName>
    <definedName name="\z" localSheetId="7">'[2]COAT&amp;WRAP-QIOT-#3'!#REF!</definedName>
    <definedName name="\z" localSheetId="8">'[2]COAT&amp;WRAP-QIOT-#3'!#REF!</definedName>
    <definedName name="\z" localSheetId="9">'[2]COAT&amp;WRAP-QIOT-#3'!#REF!</definedName>
    <definedName name="\z" localSheetId="11">'[1]COAT&amp;WRAP-QIOT-#3'!#REF!</definedName>
    <definedName name="\z" localSheetId="12">'[1]COAT&amp;WRAP-QIOT-#3'!#REF!</definedName>
    <definedName name="\z" localSheetId="15">'[1]COAT&amp;WRAP-QIOT-#3'!#REF!</definedName>
    <definedName name="\z" localSheetId="2">'[1]COAT&amp;WRAP-QIOT-#3'!#REF!</definedName>
    <definedName name="\z" localSheetId="4">'[1]COAT&amp;WRAP-QIOT-#3'!#REF!</definedName>
    <definedName name="\z">'[1]COAT&amp;WRAP-QIOT-#3'!#REF!</definedName>
    <definedName name="_________h1" localSheetId="7" hidden="1">{"'TDTGT (theo Dphuong)'!$A$4:$F$75"}</definedName>
    <definedName name="_________h1" localSheetId="0" hidden="1">{"'TDTGT (theo Dphuong)'!$A$4:$F$75"}</definedName>
    <definedName name="_________h1" localSheetId="8" hidden="1">{"'TDTGT (theo Dphuong)'!$A$4:$F$75"}</definedName>
    <definedName name="_________h1" localSheetId="9" hidden="1">{"'TDTGT (theo Dphuong)'!$A$4:$F$75"}</definedName>
    <definedName name="_________h1" localSheetId="10" hidden="1">{"'TDTGT (theo Dphuong)'!$A$4:$F$75"}</definedName>
    <definedName name="_________h1" localSheetId="11" hidden="1">{"'TDTGT (theo Dphuong)'!$A$4:$F$75"}</definedName>
    <definedName name="_________h1" localSheetId="12" hidden="1">{"'TDTGT (theo Dphuong)'!$A$4:$F$75"}</definedName>
    <definedName name="_________h1" localSheetId="17" hidden="1">{"'TDTGT (theo Dphuong)'!$A$4:$F$75"}</definedName>
    <definedName name="_________h1" localSheetId="18" hidden="1">{"'TDTGT (theo Dphuong)'!$A$4:$F$75"}</definedName>
    <definedName name="_________h1" localSheetId="19" hidden="1">{"'TDTGT (theo Dphuong)'!$A$4:$F$75"}</definedName>
    <definedName name="_________h1" hidden="1">{"'TDTGT (theo Dphuong)'!$A$4:$F$75"}</definedName>
    <definedName name="________h1" localSheetId="7" hidden="1">{"'TDTGT (theo Dphuong)'!$A$4:$F$75"}</definedName>
    <definedName name="________h1" localSheetId="0" hidden="1">{"'TDTGT (theo Dphuong)'!$A$4:$F$75"}</definedName>
    <definedName name="________h1" localSheetId="8" hidden="1">{"'TDTGT (theo Dphuong)'!$A$4:$F$75"}</definedName>
    <definedName name="________h1" localSheetId="9" hidden="1">{"'TDTGT (theo Dphuong)'!$A$4:$F$75"}</definedName>
    <definedName name="________h1" localSheetId="10" hidden="1">{"'TDTGT (theo Dphuong)'!$A$4:$F$75"}</definedName>
    <definedName name="________h1" localSheetId="11" hidden="1">{"'TDTGT (theo Dphuong)'!$A$4:$F$75"}</definedName>
    <definedName name="________h1" localSheetId="12" hidden="1">{"'TDTGT (theo Dphuong)'!$A$4:$F$75"}</definedName>
    <definedName name="________h1" localSheetId="17" hidden="1">{"'TDTGT (theo Dphuong)'!$A$4:$F$75"}</definedName>
    <definedName name="________h1" localSheetId="18" hidden="1">{"'TDTGT (theo Dphuong)'!$A$4:$F$75"}</definedName>
    <definedName name="________h1" localSheetId="19" hidden="1">{"'TDTGT (theo Dphuong)'!$A$4:$F$75"}</definedName>
    <definedName name="________h1" hidden="1">{"'TDTGT (theo Dphuong)'!$A$4:$F$75"}</definedName>
    <definedName name="_______h1" localSheetId="7" hidden="1">{"'TDTGT (theo Dphuong)'!$A$4:$F$75"}</definedName>
    <definedName name="_______h1" localSheetId="0" hidden="1">{"'TDTGT (theo Dphuong)'!$A$4:$F$75"}</definedName>
    <definedName name="_______h1" localSheetId="8" hidden="1">{"'TDTGT (theo Dphuong)'!$A$4:$F$75"}</definedName>
    <definedName name="_______h1" localSheetId="9" hidden="1">{"'TDTGT (theo Dphuong)'!$A$4:$F$75"}</definedName>
    <definedName name="_______h1" localSheetId="10" hidden="1">{"'TDTGT (theo Dphuong)'!$A$4:$F$75"}</definedName>
    <definedName name="_______h1" localSheetId="11" hidden="1">{"'TDTGT (theo Dphuong)'!$A$4:$F$75"}</definedName>
    <definedName name="_______h1" localSheetId="12" hidden="1">{"'TDTGT (theo Dphuong)'!$A$4:$F$75"}</definedName>
    <definedName name="_______h1" localSheetId="17" hidden="1">{"'TDTGT (theo Dphuong)'!$A$4:$F$75"}</definedName>
    <definedName name="_______h1" localSheetId="18" hidden="1">{"'TDTGT (theo Dphuong)'!$A$4:$F$75"}</definedName>
    <definedName name="_______h1" localSheetId="19" hidden="1">{"'TDTGT (theo Dphuong)'!$A$4:$F$75"}</definedName>
    <definedName name="_______h1" hidden="1">{"'TDTGT (theo Dphuong)'!$A$4:$F$75"}</definedName>
    <definedName name="______B5" localSheetId="7" hidden="1">{#N/A,#N/A,FALSE,"Chung"}</definedName>
    <definedName name="______B5" localSheetId="0" hidden="1">{#N/A,#N/A,FALSE,"Chung"}</definedName>
    <definedName name="______B5" localSheetId="8" hidden="1">{#N/A,#N/A,FALSE,"Chung"}</definedName>
    <definedName name="______B5" localSheetId="9" hidden="1">{#N/A,#N/A,FALSE,"Chung"}</definedName>
    <definedName name="______B5" localSheetId="10" hidden="1">{#N/A,#N/A,FALSE,"Chung"}</definedName>
    <definedName name="______B5" localSheetId="11" hidden="1">{#N/A,#N/A,FALSE,"Chung"}</definedName>
    <definedName name="______B5" localSheetId="12" hidden="1">{#N/A,#N/A,FALSE,"Chung"}</definedName>
    <definedName name="______B5" localSheetId="17" hidden="1">{#N/A,#N/A,FALSE,"Chung"}</definedName>
    <definedName name="______B5" localSheetId="18" hidden="1">{#N/A,#N/A,FALSE,"Chung"}</definedName>
    <definedName name="______B5" localSheetId="19" hidden="1">{#N/A,#N/A,FALSE,"Chung"}</definedName>
    <definedName name="______B5" hidden="1">{#N/A,#N/A,FALSE,"Chung"}</definedName>
    <definedName name="______h1" localSheetId="7" hidden="1">{"'TDTGT (theo Dphuong)'!$A$4:$F$75"}</definedName>
    <definedName name="______h1" localSheetId="0" hidden="1">{"'TDTGT (theo Dphuong)'!$A$4:$F$75"}</definedName>
    <definedName name="______h1" localSheetId="8" hidden="1">{"'TDTGT (theo Dphuong)'!$A$4:$F$75"}</definedName>
    <definedName name="______h1" localSheetId="9" hidden="1">{"'TDTGT (theo Dphuong)'!$A$4:$F$75"}</definedName>
    <definedName name="______h1" localSheetId="10" hidden="1">{"'TDTGT (theo Dphuong)'!$A$4:$F$75"}</definedName>
    <definedName name="______h1" localSheetId="11" hidden="1">{"'TDTGT (theo Dphuong)'!$A$4:$F$75"}</definedName>
    <definedName name="______h1" localSheetId="12" hidden="1">{"'TDTGT (theo Dphuong)'!$A$4:$F$75"}</definedName>
    <definedName name="______h1" localSheetId="17" hidden="1">{"'TDTGT (theo Dphuong)'!$A$4:$F$75"}</definedName>
    <definedName name="______h1" localSheetId="18" hidden="1">{"'TDTGT (theo Dphuong)'!$A$4:$F$75"}</definedName>
    <definedName name="______h1" localSheetId="19" hidden="1">{"'TDTGT (theo Dphuong)'!$A$4:$F$75"}</definedName>
    <definedName name="______h1" hidden="1">{"'TDTGT (theo Dphuong)'!$A$4:$F$75"}</definedName>
    <definedName name="______h2" localSheetId="7" hidden="1">{"'TDTGT (theo Dphuong)'!$A$4:$F$75"}</definedName>
    <definedName name="______h2" localSheetId="0" hidden="1">{"'TDTGT (theo Dphuong)'!$A$4:$F$75"}</definedName>
    <definedName name="______h2" localSheetId="8" hidden="1">{"'TDTGT (theo Dphuong)'!$A$4:$F$75"}</definedName>
    <definedName name="______h2" localSheetId="9" hidden="1">{"'TDTGT (theo Dphuong)'!$A$4:$F$75"}</definedName>
    <definedName name="______h2" localSheetId="10" hidden="1">{"'TDTGT (theo Dphuong)'!$A$4:$F$75"}</definedName>
    <definedName name="______h2" localSheetId="11" hidden="1">{"'TDTGT (theo Dphuong)'!$A$4:$F$75"}</definedName>
    <definedName name="______h2" localSheetId="12" hidden="1">{"'TDTGT (theo Dphuong)'!$A$4:$F$75"}</definedName>
    <definedName name="______h2" localSheetId="17" hidden="1">{"'TDTGT (theo Dphuong)'!$A$4:$F$75"}</definedName>
    <definedName name="______h2" localSheetId="18" hidden="1">{"'TDTGT (theo Dphuong)'!$A$4:$F$75"}</definedName>
    <definedName name="______h2" localSheetId="19" hidden="1">{"'TDTGT (theo Dphuong)'!$A$4:$F$75"}</definedName>
    <definedName name="______h2" hidden="1">{"'TDTGT (theo Dphuong)'!$A$4:$F$75"}</definedName>
    <definedName name="_____B5" localSheetId="7" hidden="1">{#N/A,#N/A,FALSE,"Chung"}</definedName>
    <definedName name="_____B5" localSheetId="0" hidden="1">{#N/A,#N/A,FALSE,"Chung"}</definedName>
    <definedName name="_____B5" localSheetId="8" hidden="1">{#N/A,#N/A,FALSE,"Chung"}</definedName>
    <definedName name="_____B5" localSheetId="9" hidden="1">{#N/A,#N/A,FALSE,"Chung"}</definedName>
    <definedName name="_____B5" localSheetId="10" hidden="1">{#N/A,#N/A,FALSE,"Chung"}</definedName>
    <definedName name="_____B5" localSheetId="11" hidden="1">{#N/A,#N/A,FALSE,"Chung"}</definedName>
    <definedName name="_____B5" localSheetId="12" hidden="1">{#N/A,#N/A,FALSE,"Chung"}</definedName>
    <definedName name="_____B5" localSheetId="17" hidden="1">{#N/A,#N/A,FALSE,"Chung"}</definedName>
    <definedName name="_____B5" localSheetId="18" hidden="1">{#N/A,#N/A,FALSE,"Chung"}</definedName>
    <definedName name="_____B5" localSheetId="19" hidden="1">{#N/A,#N/A,FALSE,"Chung"}</definedName>
    <definedName name="_____B5" hidden="1">{#N/A,#N/A,FALSE,"Chung"}</definedName>
    <definedName name="_____h1" localSheetId="7" hidden="1">{"'TDTGT (theo Dphuong)'!$A$4:$F$75"}</definedName>
    <definedName name="_____h1" localSheetId="0" hidden="1">{"'TDTGT (theo Dphuong)'!$A$4:$F$75"}</definedName>
    <definedName name="_____h1" localSheetId="8" hidden="1">{"'TDTGT (theo Dphuong)'!$A$4:$F$75"}</definedName>
    <definedName name="_____h1" localSheetId="9" hidden="1">{"'TDTGT (theo Dphuong)'!$A$4:$F$75"}</definedName>
    <definedName name="_____h1" localSheetId="10" hidden="1">{"'TDTGT (theo Dphuong)'!$A$4:$F$75"}</definedName>
    <definedName name="_____h1" localSheetId="11" hidden="1">{"'TDTGT (theo Dphuong)'!$A$4:$F$75"}</definedName>
    <definedName name="_____h1" localSheetId="12" hidden="1">{"'TDTGT (theo Dphuong)'!$A$4:$F$75"}</definedName>
    <definedName name="_____h1" localSheetId="17" hidden="1">{"'TDTGT (theo Dphuong)'!$A$4:$F$75"}</definedName>
    <definedName name="_____h1" localSheetId="18" hidden="1">{"'TDTGT (theo Dphuong)'!$A$4:$F$75"}</definedName>
    <definedName name="_____h1" localSheetId="19" hidden="1">{"'TDTGT (theo Dphuong)'!$A$4:$F$75"}</definedName>
    <definedName name="_____h1" hidden="1">{"'TDTGT (theo Dphuong)'!$A$4:$F$75"}</definedName>
    <definedName name="_____h2" localSheetId="7" hidden="1">{"'TDTGT (theo Dphuong)'!$A$4:$F$75"}</definedName>
    <definedName name="_____h2" localSheetId="0" hidden="1">{"'TDTGT (theo Dphuong)'!$A$4:$F$75"}</definedName>
    <definedName name="_____h2" localSheetId="8" hidden="1">{"'TDTGT (theo Dphuong)'!$A$4:$F$75"}</definedName>
    <definedName name="_____h2" localSheetId="9" hidden="1">{"'TDTGT (theo Dphuong)'!$A$4:$F$75"}</definedName>
    <definedName name="_____h2" localSheetId="10" hidden="1">{"'TDTGT (theo Dphuong)'!$A$4:$F$75"}</definedName>
    <definedName name="_____h2" localSheetId="11" hidden="1">{"'TDTGT (theo Dphuong)'!$A$4:$F$75"}</definedName>
    <definedName name="_____h2" localSheetId="12" hidden="1">{"'TDTGT (theo Dphuong)'!$A$4:$F$75"}</definedName>
    <definedName name="_____h2" localSheetId="17" hidden="1">{"'TDTGT (theo Dphuong)'!$A$4:$F$75"}</definedName>
    <definedName name="_____h2" localSheetId="18" hidden="1">{"'TDTGT (theo Dphuong)'!$A$4:$F$75"}</definedName>
    <definedName name="_____h2" localSheetId="19" hidden="1">{"'TDTGT (theo Dphuong)'!$A$4:$F$75"}</definedName>
    <definedName name="_____h2" hidden="1">{"'TDTGT (theo Dphuong)'!$A$4:$F$75"}</definedName>
    <definedName name="____B5" localSheetId="7" hidden="1">{#N/A,#N/A,FALSE,"Chung"}</definedName>
    <definedName name="____B5" localSheetId="0" hidden="1">{#N/A,#N/A,FALSE,"Chung"}</definedName>
    <definedName name="____B5" localSheetId="8" hidden="1">{#N/A,#N/A,FALSE,"Chung"}</definedName>
    <definedName name="____B5" localSheetId="9" hidden="1">{#N/A,#N/A,FALSE,"Chung"}</definedName>
    <definedName name="____B5" localSheetId="10" hidden="1">{#N/A,#N/A,FALSE,"Chung"}</definedName>
    <definedName name="____B5" localSheetId="11" hidden="1">{#N/A,#N/A,FALSE,"Chung"}</definedName>
    <definedName name="____B5" localSheetId="12" hidden="1">{#N/A,#N/A,FALSE,"Chung"}</definedName>
    <definedName name="____B5" localSheetId="17" hidden="1">{#N/A,#N/A,FALSE,"Chung"}</definedName>
    <definedName name="____B5" localSheetId="18" hidden="1">{#N/A,#N/A,FALSE,"Chung"}</definedName>
    <definedName name="____B5" localSheetId="19" hidden="1">{#N/A,#N/A,FALSE,"Chung"}</definedName>
    <definedName name="____B5" hidden="1">{#N/A,#N/A,FALSE,"Chung"}</definedName>
    <definedName name="____h1" localSheetId="7" hidden="1">{"'TDTGT (theo Dphuong)'!$A$4:$F$75"}</definedName>
    <definedName name="____h1" localSheetId="0" hidden="1">{"'TDTGT (theo Dphuong)'!$A$4:$F$75"}</definedName>
    <definedName name="____h1" localSheetId="8" hidden="1">{"'TDTGT (theo Dphuong)'!$A$4:$F$75"}</definedName>
    <definedName name="____h1" localSheetId="9" hidden="1">{"'TDTGT (theo Dphuong)'!$A$4:$F$75"}</definedName>
    <definedName name="____h1" localSheetId="10" hidden="1">{"'TDTGT (theo Dphuong)'!$A$4:$F$75"}</definedName>
    <definedName name="____h1" localSheetId="11" hidden="1">{"'TDTGT (theo Dphuong)'!$A$4:$F$75"}</definedName>
    <definedName name="____h1" localSheetId="12" hidden="1">{"'TDTGT (theo Dphuong)'!$A$4:$F$75"}</definedName>
    <definedName name="____h1" localSheetId="17" hidden="1">{"'TDTGT (theo Dphuong)'!$A$4:$F$75"}</definedName>
    <definedName name="____h1" localSheetId="18" hidden="1">{"'TDTGT (theo Dphuong)'!$A$4:$F$75"}</definedName>
    <definedName name="____h1" localSheetId="19" hidden="1">{"'TDTGT (theo Dphuong)'!$A$4:$F$75"}</definedName>
    <definedName name="____h1" hidden="1">{"'TDTGT (theo Dphuong)'!$A$4:$F$75"}</definedName>
    <definedName name="____h2" localSheetId="7" hidden="1">{"'TDTGT (theo Dphuong)'!$A$4:$F$75"}</definedName>
    <definedName name="____h2" localSheetId="0" hidden="1">{"'TDTGT (theo Dphuong)'!$A$4:$F$75"}</definedName>
    <definedName name="____h2" localSheetId="8" hidden="1">{"'TDTGT (theo Dphuong)'!$A$4:$F$75"}</definedName>
    <definedName name="____h2" localSheetId="9" hidden="1">{"'TDTGT (theo Dphuong)'!$A$4:$F$75"}</definedName>
    <definedName name="____h2" localSheetId="10" hidden="1">{"'TDTGT (theo Dphuong)'!$A$4:$F$75"}</definedName>
    <definedName name="____h2" localSheetId="11" hidden="1">{"'TDTGT (theo Dphuong)'!$A$4:$F$75"}</definedName>
    <definedName name="____h2" localSheetId="12" hidden="1">{"'TDTGT (theo Dphuong)'!$A$4:$F$75"}</definedName>
    <definedName name="____h2" localSheetId="17" hidden="1">{"'TDTGT (theo Dphuong)'!$A$4:$F$75"}</definedName>
    <definedName name="____h2" localSheetId="18" hidden="1">{"'TDTGT (theo Dphuong)'!$A$4:$F$75"}</definedName>
    <definedName name="____h2" localSheetId="19" hidden="1">{"'TDTGT (theo Dphuong)'!$A$4:$F$75"}</definedName>
    <definedName name="____h2" hidden="1">{"'TDTGT (theo Dphuong)'!$A$4:$F$75"}</definedName>
    <definedName name="___B5" localSheetId="7" hidden="1">{#N/A,#N/A,FALSE,"Chung"}</definedName>
    <definedName name="___B5" localSheetId="0" hidden="1">{#N/A,#N/A,FALSE,"Chung"}</definedName>
    <definedName name="___B5" localSheetId="8" hidden="1">{#N/A,#N/A,FALSE,"Chung"}</definedName>
    <definedName name="___B5" localSheetId="9" hidden="1">{#N/A,#N/A,FALSE,"Chung"}</definedName>
    <definedName name="___B5" localSheetId="10" hidden="1">{#N/A,#N/A,FALSE,"Chung"}</definedName>
    <definedName name="___B5" localSheetId="11" hidden="1">{#N/A,#N/A,FALSE,"Chung"}</definedName>
    <definedName name="___B5" localSheetId="12" hidden="1">{#N/A,#N/A,FALSE,"Chung"}</definedName>
    <definedName name="___B5" localSheetId="17" hidden="1">{#N/A,#N/A,FALSE,"Chung"}</definedName>
    <definedName name="___B5" localSheetId="18" hidden="1">{#N/A,#N/A,FALSE,"Chung"}</definedName>
    <definedName name="___B5" localSheetId="19" hidden="1">{#N/A,#N/A,FALSE,"Chung"}</definedName>
    <definedName name="___B5" hidden="1">{#N/A,#N/A,FALSE,"Chung"}</definedName>
    <definedName name="___h1" localSheetId="7" hidden="1">{"'TDTGT (theo Dphuong)'!$A$4:$F$75"}</definedName>
    <definedName name="___h1" localSheetId="0" hidden="1">{"'TDTGT (theo Dphuong)'!$A$4:$F$75"}</definedName>
    <definedName name="___h1" localSheetId="8" hidden="1">{"'TDTGT (theo Dphuong)'!$A$4:$F$75"}</definedName>
    <definedName name="___h1" localSheetId="9" hidden="1">{"'TDTGT (theo Dphuong)'!$A$4:$F$75"}</definedName>
    <definedName name="___h1" localSheetId="10" hidden="1">{"'TDTGT (theo Dphuong)'!$A$4:$F$75"}</definedName>
    <definedName name="___h1" localSheetId="11" hidden="1">{"'TDTGT (theo Dphuong)'!$A$4:$F$75"}</definedName>
    <definedName name="___h1" localSheetId="12" hidden="1">{"'TDTGT (theo Dphuong)'!$A$4:$F$75"}</definedName>
    <definedName name="___h1" localSheetId="17" hidden="1">{"'TDTGT (theo Dphuong)'!$A$4:$F$75"}</definedName>
    <definedName name="___h1" localSheetId="18" hidden="1">{"'TDTGT (theo Dphuong)'!$A$4:$F$75"}</definedName>
    <definedName name="___h1" localSheetId="19" hidden="1">{"'TDTGT (theo Dphuong)'!$A$4:$F$75"}</definedName>
    <definedName name="___h1" hidden="1">{"'TDTGT (theo Dphuong)'!$A$4:$F$75"}</definedName>
    <definedName name="___h2" localSheetId="7" hidden="1">{"'TDTGT (theo Dphuong)'!$A$4:$F$75"}</definedName>
    <definedName name="___h2" localSheetId="0" hidden="1">{"'TDTGT (theo Dphuong)'!$A$4:$F$75"}</definedName>
    <definedName name="___h2" localSheetId="8" hidden="1">{"'TDTGT (theo Dphuong)'!$A$4:$F$75"}</definedName>
    <definedName name="___h2" localSheetId="9" hidden="1">{"'TDTGT (theo Dphuong)'!$A$4:$F$75"}</definedName>
    <definedName name="___h2" localSheetId="10" hidden="1">{"'TDTGT (theo Dphuong)'!$A$4:$F$75"}</definedName>
    <definedName name="___h2" localSheetId="11" hidden="1">{"'TDTGT (theo Dphuong)'!$A$4:$F$75"}</definedName>
    <definedName name="___h2" localSheetId="12" hidden="1">{"'TDTGT (theo Dphuong)'!$A$4:$F$75"}</definedName>
    <definedName name="___h2" localSheetId="17" hidden="1">{"'TDTGT (theo Dphuong)'!$A$4:$F$75"}</definedName>
    <definedName name="___h2" localSheetId="18" hidden="1">{"'TDTGT (theo Dphuong)'!$A$4:$F$75"}</definedName>
    <definedName name="___h2" localSheetId="19" hidden="1">{"'TDTGT (theo Dphuong)'!$A$4:$F$75"}</definedName>
    <definedName name="___h2" hidden="1">{"'TDTGT (theo Dphuong)'!$A$4:$F$75"}</definedName>
    <definedName name="__B5" localSheetId="7" hidden="1">{#N/A,#N/A,FALSE,"Chung"}</definedName>
    <definedName name="__B5" localSheetId="0" hidden="1">{#N/A,#N/A,FALSE,"Chung"}</definedName>
    <definedName name="__B5" localSheetId="8" hidden="1">{#N/A,#N/A,FALSE,"Chung"}</definedName>
    <definedName name="__B5" localSheetId="9" hidden="1">{#N/A,#N/A,FALSE,"Chung"}</definedName>
    <definedName name="__B5" localSheetId="10" hidden="1">{#N/A,#N/A,FALSE,"Chung"}</definedName>
    <definedName name="__B5" localSheetId="11" hidden="1">{#N/A,#N/A,FALSE,"Chung"}</definedName>
    <definedName name="__B5" localSheetId="12" hidden="1">{#N/A,#N/A,FALSE,"Chung"}</definedName>
    <definedName name="__B5" localSheetId="17" hidden="1">{#N/A,#N/A,FALSE,"Chung"}</definedName>
    <definedName name="__B5" localSheetId="18" hidden="1">{#N/A,#N/A,FALSE,"Chung"}</definedName>
    <definedName name="__B5" localSheetId="19" hidden="1">{#N/A,#N/A,FALSE,"Chung"}</definedName>
    <definedName name="__B5" hidden="1">{#N/A,#N/A,FALSE,"Chung"}</definedName>
    <definedName name="__h1" localSheetId="7" hidden="1">{"'TDTGT (theo Dphuong)'!$A$4:$F$75"}</definedName>
    <definedName name="__h1" localSheetId="0" hidden="1">{"'TDTGT (theo Dphuong)'!$A$4:$F$75"}</definedName>
    <definedName name="__h1" localSheetId="8" hidden="1">{"'TDTGT (theo Dphuong)'!$A$4:$F$75"}</definedName>
    <definedName name="__h1" localSheetId="9" hidden="1">{"'TDTGT (theo Dphuong)'!$A$4:$F$75"}</definedName>
    <definedName name="__h1" localSheetId="10" hidden="1">{"'TDTGT (theo Dphuong)'!$A$4:$F$75"}</definedName>
    <definedName name="__h1" localSheetId="11" hidden="1">{"'TDTGT (theo Dphuong)'!$A$4:$F$75"}</definedName>
    <definedName name="__h1" localSheetId="12" hidden="1">{"'TDTGT (theo Dphuong)'!$A$4:$F$75"}</definedName>
    <definedName name="__h1" localSheetId="17" hidden="1">{"'TDTGT (theo Dphuong)'!$A$4:$F$75"}</definedName>
    <definedName name="__h1" localSheetId="18" hidden="1">{"'TDTGT (theo Dphuong)'!$A$4:$F$75"}</definedName>
    <definedName name="__h1" localSheetId="19" hidden="1">{"'TDTGT (theo Dphuong)'!$A$4:$F$75"}</definedName>
    <definedName name="__h1" hidden="1">{"'TDTGT (theo Dphuong)'!$A$4:$F$75"}</definedName>
    <definedName name="__h2" localSheetId="7" hidden="1">{"'TDTGT (theo Dphuong)'!$A$4:$F$75"}</definedName>
    <definedName name="__h2" localSheetId="0" hidden="1">{"'TDTGT (theo Dphuong)'!$A$4:$F$75"}</definedName>
    <definedName name="__h2" localSheetId="8" hidden="1">{"'TDTGT (theo Dphuong)'!$A$4:$F$75"}</definedName>
    <definedName name="__h2" localSheetId="9" hidden="1">{"'TDTGT (theo Dphuong)'!$A$4:$F$75"}</definedName>
    <definedName name="__h2" localSheetId="10" hidden="1">{"'TDTGT (theo Dphuong)'!$A$4:$F$75"}</definedName>
    <definedName name="__h2" localSheetId="11" hidden="1">{"'TDTGT (theo Dphuong)'!$A$4:$F$75"}</definedName>
    <definedName name="__h2" localSheetId="12" hidden="1">{"'TDTGT (theo Dphuong)'!$A$4:$F$75"}</definedName>
    <definedName name="__h2" localSheetId="17" hidden="1">{"'TDTGT (theo Dphuong)'!$A$4:$F$75"}</definedName>
    <definedName name="__h2" localSheetId="18" hidden="1">{"'TDTGT (theo Dphuong)'!$A$4:$F$75"}</definedName>
    <definedName name="__h2" localSheetId="19" hidden="1">{"'TDTGT (theo Dphuong)'!$A$4:$F$75"}</definedName>
    <definedName name="__h2" hidden="1">{"'TDTGT (theo Dphuong)'!$A$4:$F$75"}</definedName>
    <definedName name="_B5" localSheetId="7" hidden="1">{#N/A,#N/A,FALSE,"Chung"}</definedName>
    <definedName name="_B5" localSheetId="0" hidden="1">{#N/A,#N/A,FALSE,"Chung"}</definedName>
    <definedName name="_B5" localSheetId="8" hidden="1">{#N/A,#N/A,FALSE,"Chung"}</definedName>
    <definedName name="_B5" localSheetId="9" hidden="1">{#N/A,#N/A,FALSE,"Chung"}</definedName>
    <definedName name="_B5" localSheetId="10" hidden="1">{#N/A,#N/A,FALSE,"Chung"}</definedName>
    <definedName name="_B5" localSheetId="11" hidden="1">{#N/A,#N/A,FALSE,"Chung"}</definedName>
    <definedName name="_B5" localSheetId="12" hidden="1">{#N/A,#N/A,FALSE,"Chung"}</definedName>
    <definedName name="_B5" localSheetId="17" hidden="1">{#N/A,#N/A,FALSE,"Chung"}</definedName>
    <definedName name="_B5" localSheetId="18" hidden="1">{#N/A,#N/A,FALSE,"Chung"}</definedName>
    <definedName name="_B5" localSheetId="19" hidden="1">{#N/A,#N/A,FALSE,"Chung"}</definedName>
    <definedName name="_B5" hidden="1">{#N/A,#N/A,FALSE,"Chung"}</definedName>
    <definedName name="_Fill" localSheetId="6" hidden="1">#REF!</definedName>
    <definedName name="_Fill" localSheetId="7" hidden="1">#REF!</definedName>
    <definedName name="_Fill" localSheetId="0" hidden="1">#REF!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5" hidden="1">#REF!</definedName>
    <definedName name="_Fill" localSheetId="17" hidden="1">#REF!</definedName>
    <definedName name="_Fill" localSheetId="18" hidden="1">#REF!</definedName>
    <definedName name="_Fill" localSheetId="19" hidden="1">#REF!</definedName>
    <definedName name="_Fill" localSheetId="2" hidden="1">#REF!</definedName>
    <definedName name="_Fill" localSheetId="4" hidden="1">#REF!</definedName>
    <definedName name="_Fill" hidden="1">#REF!</definedName>
    <definedName name="_h1" localSheetId="7" hidden="1">{"'TDTGT (theo Dphuong)'!$A$4:$F$75"}</definedName>
    <definedName name="_h1" localSheetId="0" hidden="1">{"'TDTGT (theo Dphuong)'!$A$4:$F$75"}</definedName>
    <definedName name="_h1" localSheetId="8" hidden="1">{"'TDTGT (theo Dphuong)'!$A$4:$F$75"}</definedName>
    <definedName name="_h1" localSheetId="9" hidden="1">{"'TDTGT (theo Dphuong)'!$A$4:$F$75"}</definedName>
    <definedName name="_h1" localSheetId="10" hidden="1">{"'TDTGT (theo Dphuong)'!$A$4:$F$75"}</definedName>
    <definedName name="_h1" localSheetId="11" hidden="1">{"'TDTGT (theo Dphuong)'!$A$4:$F$75"}</definedName>
    <definedName name="_h1" localSheetId="12" hidden="1">{"'TDTGT (theo Dphuong)'!$A$4:$F$75"}</definedName>
    <definedName name="_h1" localSheetId="17" hidden="1">{"'TDTGT (theo Dphuong)'!$A$4:$F$75"}</definedName>
    <definedName name="_h1" localSheetId="18" hidden="1">{"'TDTGT (theo Dphuong)'!$A$4:$F$75"}</definedName>
    <definedName name="_h1" localSheetId="19" hidden="1">{"'TDTGT (theo Dphuong)'!$A$4:$F$75"}</definedName>
    <definedName name="_h1" hidden="1">{"'TDTGT (theo Dphuong)'!$A$4:$F$75"}</definedName>
    <definedName name="_h2" localSheetId="7" hidden="1">{"'TDTGT (theo Dphuong)'!$A$4:$F$75"}</definedName>
    <definedName name="_h2" localSheetId="0" hidden="1">{"'TDTGT (theo Dphuong)'!$A$4:$F$75"}</definedName>
    <definedName name="_h2" localSheetId="8" hidden="1">{"'TDTGT (theo Dphuong)'!$A$4:$F$75"}</definedName>
    <definedName name="_h2" localSheetId="9" hidden="1">{"'TDTGT (theo Dphuong)'!$A$4:$F$75"}</definedName>
    <definedName name="_h2" localSheetId="10" hidden="1">{"'TDTGT (theo Dphuong)'!$A$4:$F$75"}</definedName>
    <definedName name="_h2" localSheetId="11" hidden="1">{"'TDTGT (theo Dphuong)'!$A$4:$F$75"}</definedName>
    <definedName name="_h2" localSheetId="12" hidden="1">{"'TDTGT (theo Dphuong)'!$A$4:$F$75"}</definedName>
    <definedName name="_h2" localSheetId="17" hidden="1">{"'TDTGT (theo Dphuong)'!$A$4:$F$75"}</definedName>
    <definedName name="_h2" localSheetId="18" hidden="1">{"'TDTGT (theo Dphuong)'!$A$4:$F$75"}</definedName>
    <definedName name="_h2" localSheetId="19" hidden="1">{"'TDTGT (theo Dphuong)'!$A$4:$F$75"}</definedName>
    <definedName name="_h2" hidden="1">{"'TDTGT (theo Dphuong)'!$A$4:$F$75"}</definedName>
    <definedName name="A" localSheetId="6">'[1]PNT-QUOT-#3'!#REF!</definedName>
    <definedName name="A" localSheetId="7">'[2]PNT-QUOT-#3'!#REF!</definedName>
    <definedName name="A" localSheetId="8">'[2]PNT-QUOT-#3'!#REF!</definedName>
    <definedName name="A" localSheetId="9">'[2]PNT-QUOT-#3'!#REF!</definedName>
    <definedName name="A" localSheetId="11">'[1]PNT-QUOT-#3'!#REF!</definedName>
    <definedName name="A" localSheetId="12">'[1]PNT-QUOT-#3'!#REF!</definedName>
    <definedName name="A" localSheetId="15">'[1]PNT-QUOT-#3'!#REF!</definedName>
    <definedName name="A" localSheetId="2">'[1]PNT-QUOT-#3'!#REF!</definedName>
    <definedName name="A" localSheetId="4">'[1]PNT-QUOT-#3'!#REF!</definedName>
    <definedName name="A">'[1]PNT-QUOT-#3'!#REF!</definedName>
    <definedName name="AAA" localSheetId="6">'[3]MTL$-INTER'!#REF!</definedName>
    <definedName name="AAA" localSheetId="7">'[3]MTL$-INTER'!#REF!</definedName>
    <definedName name="AAA" localSheetId="8">'[3]MTL$-INTER'!#REF!</definedName>
    <definedName name="AAA" localSheetId="9">'[3]MTL$-INTER'!#REF!</definedName>
    <definedName name="AAA" localSheetId="11">'[3]MTL$-INTER'!#REF!</definedName>
    <definedName name="AAA" localSheetId="12">'[3]MTL$-INTER'!#REF!</definedName>
    <definedName name="AAA" localSheetId="15">'[3]MTL$-INTER'!#REF!</definedName>
    <definedName name="AAA" localSheetId="2">'[3]MTL$-INTER'!#REF!</definedName>
    <definedName name="AAA" localSheetId="4">'[3]MTL$-INTER'!#REF!</definedName>
    <definedName name="AAA">'[3]MTL$-INTER'!#REF!</definedName>
    <definedName name="abc" localSheetId="7" hidden="1">{"'TDTGT (theo Dphuong)'!$A$4:$F$75"}</definedName>
    <definedName name="abc" localSheetId="0" hidden="1">{"'TDTGT (theo Dphuong)'!$A$4:$F$75"}</definedName>
    <definedName name="abc" localSheetId="8" hidden="1">{"'TDTGT (theo Dphuong)'!$A$4:$F$75"}</definedName>
    <definedName name="abc" localSheetId="9" hidden="1">{"'TDTGT (theo Dphuong)'!$A$4:$F$75"}</definedName>
    <definedName name="abc" localSheetId="10" hidden="1">{"'TDTGT (theo Dphuong)'!$A$4:$F$75"}</definedName>
    <definedName name="abc" localSheetId="11" hidden="1">{"'TDTGT (theo Dphuong)'!$A$4:$F$75"}</definedName>
    <definedName name="abc" localSheetId="12" hidden="1">{"'TDTGT (theo Dphuong)'!$A$4:$F$75"}</definedName>
    <definedName name="abc" localSheetId="17" hidden="1">{"'TDTGT (theo Dphuong)'!$A$4:$F$75"}</definedName>
    <definedName name="abc" localSheetId="18" hidden="1">{"'TDTGT (theo Dphuong)'!$A$4:$F$75"}</definedName>
    <definedName name="abc" localSheetId="19" hidden="1">{"'TDTGT (theo Dphuong)'!$A$4:$F$75"}</definedName>
    <definedName name="abc" hidden="1">{"'TDTGT (theo Dphuong)'!$A$4:$F$75"}</definedName>
    <definedName name="adsf" localSheetId="6">#REF!</definedName>
    <definedName name="adsf" localSheetId="0">#REF!</definedName>
    <definedName name="adsf" localSheetId="9">#REF!</definedName>
    <definedName name="adsf" localSheetId="10">#REF!</definedName>
    <definedName name="adsf" localSheetId="11">#REF!</definedName>
    <definedName name="adsf" localSheetId="12">#REF!</definedName>
    <definedName name="adsf" localSheetId="15">#REF!</definedName>
    <definedName name="adsf" localSheetId="17">#REF!</definedName>
    <definedName name="adsf" localSheetId="18">#REF!</definedName>
    <definedName name="adsf" localSheetId="19">#REF!</definedName>
    <definedName name="adsf" localSheetId="2">#REF!</definedName>
    <definedName name="adsf" localSheetId="4">#REF!</definedName>
    <definedName name="adsf">#REF!</definedName>
    <definedName name="anpha" localSheetId="6">#REF!</definedName>
    <definedName name="anpha" localSheetId="7">#REF!</definedName>
    <definedName name="anpha" localSheetId="0">#REF!</definedName>
    <definedName name="anpha" localSheetId="8">#REF!</definedName>
    <definedName name="anpha" localSheetId="9">#REF!</definedName>
    <definedName name="anpha" localSheetId="10">#REF!</definedName>
    <definedName name="anpha" localSheetId="11">#REF!</definedName>
    <definedName name="anpha" localSheetId="12">#REF!</definedName>
    <definedName name="anpha" localSheetId="15">#REF!</definedName>
    <definedName name="anpha" localSheetId="17">#REF!</definedName>
    <definedName name="anpha" localSheetId="18">#REF!</definedName>
    <definedName name="anpha" localSheetId="19">#REF!</definedName>
    <definedName name="anpha" localSheetId="2">#REF!</definedName>
    <definedName name="anpha" localSheetId="4">#REF!</definedName>
    <definedName name="anpha">#REF!</definedName>
    <definedName name="B" localSheetId="6">'[1]PNT-QUOT-#3'!#REF!</definedName>
    <definedName name="B" localSheetId="7">'[2]PNT-QUOT-#3'!#REF!</definedName>
    <definedName name="B" localSheetId="8">'[2]PNT-QUOT-#3'!#REF!</definedName>
    <definedName name="B" localSheetId="9">'[2]PNT-QUOT-#3'!#REF!</definedName>
    <definedName name="B" localSheetId="10">'[1]PNT-QUOT-#3'!#REF!</definedName>
    <definedName name="B" localSheetId="11">'[1]PNT-QUOT-#3'!#REF!</definedName>
    <definedName name="B" localSheetId="12">'[1]PNT-QUOT-#3'!#REF!</definedName>
    <definedName name="B" localSheetId="15">'[1]PNT-QUOT-#3'!#REF!</definedName>
    <definedName name="B" localSheetId="2">'[1]PNT-QUOT-#3'!#REF!</definedName>
    <definedName name="B" localSheetId="4">'[1]PNT-QUOT-#3'!#REF!</definedName>
    <definedName name="B">'[1]PNT-QUOT-#3'!#REF!</definedName>
    <definedName name="B5new" localSheetId="7" hidden="1">{"'TDTGT (theo Dphuong)'!$A$4:$F$75"}</definedName>
    <definedName name="B5new" localSheetId="0" hidden="1">{"'TDTGT (theo Dphuong)'!$A$4:$F$75"}</definedName>
    <definedName name="B5new" localSheetId="8" hidden="1">{"'TDTGT (theo Dphuong)'!$A$4:$F$75"}</definedName>
    <definedName name="B5new" localSheetId="9" hidden="1">{"'TDTGT (theo Dphuong)'!$A$4:$F$75"}</definedName>
    <definedName name="B5new" localSheetId="10" hidden="1">{"'TDTGT (theo Dphuong)'!$A$4:$F$75"}</definedName>
    <definedName name="B5new" localSheetId="11" hidden="1">{"'TDTGT (theo Dphuong)'!$A$4:$F$75"}</definedName>
    <definedName name="B5new" localSheetId="12" hidden="1">{"'TDTGT (theo Dphuong)'!$A$4:$F$75"}</definedName>
    <definedName name="B5new" localSheetId="17" hidden="1">{"'TDTGT (theo Dphuong)'!$A$4:$F$75"}</definedName>
    <definedName name="B5new" localSheetId="18" hidden="1">{"'TDTGT (theo Dphuong)'!$A$4:$F$75"}</definedName>
    <definedName name="B5new" localSheetId="19" hidden="1">{"'TDTGT (theo Dphuong)'!$A$4:$F$75"}</definedName>
    <definedName name="B5new" hidden="1">{"'TDTGT (theo Dphuong)'!$A$4:$F$75"}</definedName>
    <definedName name="beta" localSheetId="6">#REF!</definedName>
    <definedName name="beta" localSheetId="0">#REF!</definedName>
    <definedName name="beta" localSheetId="9">#REF!</definedName>
    <definedName name="beta" localSheetId="10">#REF!</definedName>
    <definedName name="beta" localSheetId="11">#REF!</definedName>
    <definedName name="beta" localSheetId="12">#REF!</definedName>
    <definedName name="beta" localSheetId="15">#REF!</definedName>
    <definedName name="beta" localSheetId="17">#REF!</definedName>
    <definedName name="beta" localSheetId="18">#REF!</definedName>
    <definedName name="beta" localSheetId="19">#REF!</definedName>
    <definedName name="beta" localSheetId="2">#REF!</definedName>
    <definedName name="beta" localSheetId="4">#REF!</definedName>
    <definedName name="beta">#REF!</definedName>
    <definedName name="BT" localSheetId="6">#REF!</definedName>
    <definedName name="BT" localSheetId="7">#REF!</definedName>
    <definedName name="BT" localSheetId="0">#REF!</definedName>
    <definedName name="BT" localSheetId="8">#REF!</definedName>
    <definedName name="BT" localSheetId="9">#REF!</definedName>
    <definedName name="BT" localSheetId="10">#REF!</definedName>
    <definedName name="BT" localSheetId="11">#REF!</definedName>
    <definedName name="BT" localSheetId="12">#REF!</definedName>
    <definedName name="BT" localSheetId="15">#REF!</definedName>
    <definedName name="BT" localSheetId="17">#REF!</definedName>
    <definedName name="BT" localSheetId="18">#REF!</definedName>
    <definedName name="BT" localSheetId="19">#REF!</definedName>
    <definedName name="BT" localSheetId="2">#REF!</definedName>
    <definedName name="BT" localSheetId="4">#REF!</definedName>
    <definedName name="BT">#REF!</definedName>
    <definedName name="bv" localSheetId="6">#REF!</definedName>
    <definedName name="bv" localSheetId="7">#REF!</definedName>
    <definedName name="bv" localSheetId="0">#REF!</definedName>
    <definedName name="bv" localSheetId="8">#REF!</definedName>
    <definedName name="bv" localSheetId="9">#REF!</definedName>
    <definedName name="bv" localSheetId="10">#REF!</definedName>
    <definedName name="bv" localSheetId="11">#REF!</definedName>
    <definedName name="bv" localSheetId="12">#REF!</definedName>
    <definedName name="bv" localSheetId="15">#REF!</definedName>
    <definedName name="bv" localSheetId="17">#REF!</definedName>
    <definedName name="bv" localSheetId="18">#REF!</definedName>
    <definedName name="bv" localSheetId="19">#REF!</definedName>
    <definedName name="bv" localSheetId="2">#REF!</definedName>
    <definedName name="bv" localSheetId="4">#REF!</definedName>
    <definedName name="bv">#REF!</definedName>
    <definedName name="COAT" localSheetId="6">'[1]PNT-QUOT-#3'!#REF!</definedName>
    <definedName name="COAT" localSheetId="7">'[2]PNT-QUOT-#3'!#REF!</definedName>
    <definedName name="COAT" localSheetId="8">'[2]PNT-QUOT-#3'!#REF!</definedName>
    <definedName name="COAT" localSheetId="9">'[2]PNT-QUOT-#3'!#REF!</definedName>
    <definedName name="COAT" localSheetId="10">'[1]PNT-QUOT-#3'!#REF!</definedName>
    <definedName name="COAT" localSheetId="11">'[1]PNT-QUOT-#3'!#REF!</definedName>
    <definedName name="COAT" localSheetId="12">'[1]PNT-QUOT-#3'!#REF!</definedName>
    <definedName name="COAT" localSheetId="15">'[1]PNT-QUOT-#3'!#REF!</definedName>
    <definedName name="COAT" localSheetId="2">'[1]PNT-QUOT-#3'!#REF!</definedName>
    <definedName name="COAT" localSheetId="4">'[1]PNT-QUOT-#3'!#REF!</definedName>
    <definedName name="COAT">'[1]PNT-QUOT-#3'!#REF!</definedName>
    <definedName name="CS_10" localSheetId="6">#REF!</definedName>
    <definedName name="CS_10" localSheetId="7">#REF!</definedName>
    <definedName name="CS_10" localSheetId="0">#REF!</definedName>
    <definedName name="CS_10" localSheetId="8">#REF!</definedName>
    <definedName name="CS_10" localSheetId="9">#REF!</definedName>
    <definedName name="CS_10" localSheetId="10">#REF!</definedName>
    <definedName name="CS_10" localSheetId="11">#REF!</definedName>
    <definedName name="CS_10" localSheetId="12">#REF!</definedName>
    <definedName name="CS_10" localSheetId="15">#REF!</definedName>
    <definedName name="CS_10" localSheetId="17">#REF!</definedName>
    <definedName name="CS_10" localSheetId="18">#REF!</definedName>
    <definedName name="CS_10" localSheetId="19">#REF!</definedName>
    <definedName name="CS_10" localSheetId="2">#REF!</definedName>
    <definedName name="CS_10" localSheetId="4">#REF!</definedName>
    <definedName name="CS_10">#REF!</definedName>
    <definedName name="CS_100" localSheetId="6">#REF!</definedName>
    <definedName name="CS_100" localSheetId="7">#REF!</definedName>
    <definedName name="CS_100" localSheetId="0">#REF!</definedName>
    <definedName name="CS_100" localSheetId="8">#REF!</definedName>
    <definedName name="CS_100" localSheetId="9">#REF!</definedName>
    <definedName name="CS_100" localSheetId="10">#REF!</definedName>
    <definedName name="CS_100" localSheetId="11">#REF!</definedName>
    <definedName name="CS_100" localSheetId="12">#REF!</definedName>
    <definedName name="CS_100" localSheetId="15">#REF!</definedName>
    <definedName name="CS_100" localSheetId="17">#REF!</definedName>
    <definedName name="CS_100" localSheetId="18">#REF!</definedName>
    <definedName name="CS_100" localSheetId="19">#REF!</definedName>
    <definedName name="CS_100" localSheetId="2">#REF!</definedName>
    <definedName name="CS_100" localSheetId="4">#REF!</definedName>
    <definedName name="CS_100">#REF!</definedName>
    <definedName name="CS_10S" localSheetId="6">#REF!</definedName>
    <definedName name="CS_10S" localSheetId="7">#REF!</definedName>
    <definedName name="CS_10S" localSheetId="0">#REF!</definedName>
    <definedName name="CS_10S" localSheetId="8">#REF!</definedName>
    <definedName name="CS_10S" localSheetId="9">#REF!</definedName>
    <definedName name="CS_10S" localSheetId="10">#REF!</definedName>
    <definedName name="CS_10S" localSheetId="11">#REF!</definedName>
    <definedName name="CS_10S" localSheetId="12">#REF!</definedName>
    <definedName name="CS_10S" localSheetId="15">#REF!</definedName>
    <definedName name="CS_10S" localSheetId="17">#REF!</definedName>
    <definedName name="CS_10S" localSheetId="18">#REF!</definedName>
    <definedName name="CS_10S" localSheetId="19">#REF!</definedName>
    <definedName name="CS_10S" localSheetId="2">#REF!</definedName>
    <definedName name="CS_10S" localSheetId="4">#REF!</definedName>
    <definedName name="CS_10S">#REF!</definedName>
    <definedName name="CS_120" localSheetId="6">#REF!</definedName>
    <definedName name="CS_120" localSheetId="7">#REF!</definedName>
    <definedName name="CS_120" localSheetId="0">#REF!</definedName>
    <definedName name="CS_120" localSheetId="8">#REF!</definedName>
    <definedName name="CS_120" localSheetId="9">#REF!</definedName>
    <definedName name="CS_120" localSheetId="10">#REF!</definedName>
    <definedName name="CS_120" localSheetId="11">#REF!</definedName>
    <definedName name="CS_120" localSheetId="12">#REF!</definedName>
    <definedName name="CS_120" localSheetId="15">#REF!</definedName>
    <definedName name="CS_120" localSheetId="17">#REF!</definedName>
    <definedName name="CS_120" localSheetId="18">#REF!</definedName>
    <definedName name="CS_120" localSheetId="19">#REF!</definedName>
    <definedName name="CS_120" localSheetId="2">#REF!</definedName>
    <definedName name="CS_120" localSheetId="4">#REF!</definedName>
    <definedName name="CS_120">#REF!</definedName>
    <definedName name="CS_140" localSheetId="6">#REF!</definedName>
    <definedName name="CS_140" localSheetId="7">#REF!</definedName>
    <definedName name="CS_140" localSheetId="0">#REF!</definedName>
    <definedName name="CS_140" localSheetId="8">#REF!</definedName>
    <definedName name="CS_140" localSheetId="9">#REF!</definedName>
    <definedName name="CS_140" localSheetId="10">#REF!</definedName>
    <definedName name="CS_140" localSheetId="11">#REF!</definedName>
    <definedName name="CS_140" localSheetId="12">#REF!</definedName>
    <definedName name="CS_140" localSheetId="15">#REF!</definedName>
    <definedName name="CS_140" localSheetId="17">#REF!</definedName>
    <definedName name="CS_140" localSheetId="18">#REF!</definedName>
    <definedName name="CS_140" localSheetId="19">#REF!</definedName>
    <definedName name="CS_140" localSheetId="2">#REF!</definedName>
    <definedName name="CS_140" localSheetId="4">#REF!</definedName>
    <definedName name="CS_140">#REF!</definedName>
    <definedName name="CS_160" localSheetId="6">#REF!</definedName>
    <definedName name="CS_160" localSheetId="7">#REF!</definedName>
    <definedName name="CS_160" localSheetId="0">#REF!</definedName>
    <definedName name="CS_160" localSheetId="8">#REF!</definedName>
    <definedName name="CS_160" localSheetId="9">#REF!</definedName>
    <definedName name="CS_160" localSheetId="10">#REF!</definedName>
    <definedName name="CS_160" localSheetId="11">#REF!</definedName>
    <definedName name="CS_160" localSheetId="12">#REF!</definedName>
    <definedName name="CS_160" localSheetId="15">#REF!</definedName>
    <definedName name="CS_160" localSheetId="17">#REF!</definedName>
    <definedName name="CS_160" localSheetId="18">#REF!</definedName>
    <definedName name="CS_160" localSheetId="19">#REF!</definedName>
    <definedName name="CS_160" localSheetId="2">#REF!</definedName>
    <definedName name="CS_160" localSheetId="4">#REF!</definedName>
    <definedName name="CS_160">#REF!</definedName>
    <definedName name="CS_20" localSheetId="6">#REF!</definedName>
    <definedName name="CS_20" localSheetId="7">#REF!</definedName>
    <definedName name="CS_20" localSheetId="0">#REF!</definedName>
    <definedName name="CS_20" localSheetId="8">#REF!</definedName>
    <definedName name="CS_20" localSheetId="9">#REF!</definedName>
    <definedName name="CS_20" localSheetId="10">#REF!</definedName>
    <definedName name="CS_20" localSheetId="11">#REF!</definedName>
    <definedName name="CS_20" localSheetId="12">#REF!</definedName>
    <definedName name="CS_20" localSheetId="15">#REF!</definedName>
    <definedName name="CS_20" localSheetId="17">#REF!</definedName>
    <definedName name="CS_20" localSheetId="18">#REF!</definedName>
    <definedName name="CS_20" localSheetId="19">#REF!</definedName>
    <definedName name="CS_20" localSheetId="2">#REF!</definedName>
    <definedName name="CS_20" localSheetId="4">#REF!</definedName>
    <definedName name="CS_20">#REF!</definedName>
    <definedName name="CS_30" localSheetId="6">#REF!</definedName>
    <definedName name="CS_30" localSheetId="7">#REF!</definedName>
    <definedName name="CS_30" localSheetId="0">#REF!</definedName>
    <definedName name="CS_30" localSheetId="8">#REF!</definedName>
    <definedName name="CS_30" localSheetId="9">#REF!</definedName>
    <definedName name="CS_30" localSheetId="10">#REF!</definedName>
    <definedName name="CS_30" localSheetId="11">#REF!</definedName>
    <definedName name="CS_30" localSheetId="12">#REF!</definedName>
    <definedName name="CS_30" localSheetId="15">#REF!</definedName>
    <definedName name="CS_30" localSheetId="17">#REF!</definedName>
    <definedName name="CS_30" localSheetId="18">#REF!</definedName>
    <definedName name="CS_30" localSheetId="19">#REF!</definedName>
    <definedName name="CS_30" localSheetId="2">#REF!</definedName>
    <definedName name="CS_30" localSheetId="4">#REF!</definedName>
    <definedName name="CS_30">#REF!</definedName>
    <definedName name="CS_40" localSheetId="6">#REF!</definedName>
    <definedName name="CS_40" localSheetId="7">#REF!</definedName>
    <definedName name="CS_40" localSheetId="0">#REF!</definedName>
    <definedName name="CS_40" localSheetId="8">#REF!</definedName>
    <definedName name="CS_40" localSheetId="9">#REF!</definedName>
    <definedName name="CS_40" localSheetId="10">#REF!</definedName>
    <definedName name="CS_40" localSheetId="11">#REF!</definedName>
    <definedName name="CS_40" localSheetId="12">#REF!</definedName>
    <definedName name="CS_40" localSheetId="15">#REF!</definedName>
    <definedName name="CS_40" localSheetId="17">#REF!</definedName>
    <definedName name="CS_40" localSheetId="18">#REF!</definedName>
    <definedName name="CS_40" localSheetId="19">#REF!</definedName>
    <definedName name="CS_40" localSheetId="2">#REF!</definedName>
    <definedName name="CS_40" localSheetId="4">#REF!</definedName>
    <definedName name="CS_40">#REF!</definedName>
    <definedName name="CS_40S" localSheetId="6">#REF!</definedName>
    <definedName name="CS_40S" localSheetId="7">#REF!</definedName>
    <definedName name="CS_40S" localSheetId="0">#REF!</definedName>
    <definedName name="CS_40S" localSheetId="8">#REF!</definedName>
    <definedName name="CS_40S" localSheetId="9">#REF!</definedName>
    <definedName name="CS_40S" localSheetId="10">#REF!</definedName>
    <definedName name="CS_40S" localSheetId="11">#REF!</definedName>
    <definedName name="CS_40S" localSheetId="12">#REF!</definedName>
    <definedName name="CS_40S" localSheetId="15">#REF!</definedName>
    <definedName name="CS_40S" localSheetId="17">#REF!</definedName>
    <definedName name="CS_40S" localSheetId="18">#REF!</definedName>
    <definedName name="CS_40S" localSheetId="19">#REF!</definedName>
    <definedName name="CS_40S" localSheetId="2">#REF!</definedName>
    <definedName name="CS_40S" localSheetId="4">#REF!</definedName>
    <definedName name="CS_40S">#REF!</definedName>
    <definedName name="CS_5S" localSheetId="6">#REF!</definedName>
    <definedName name="CS_5S" localSheetId="7">#REF!</definedName>
    <definedName name="CS_5S" localSheetId="0">#REF!</definedName>
    <definedName name="CS_5S" localSheetId="8">#REF!</definedName>
    <definedName name="CS_5S" localSheetId="9">#REF!</definedName>
    <definedName name="CS_5S" localSheetId="10">#REF!</definedName>
    <definedName name="CS_5S" localSheetId="11">#REF!</definedName>
    <definedName name="CS_5S" localSheetId="12">#REF!</definedName>
    <definedName name="CS_5S" localSheetId="15">#REF!</definedName>
    <definedName name="CS_5S" localSheetId="17">#REF!</definedName>
    <definedName name="CS_5S" localSheetId="18">#REF!</definedName>
    <definedName name="CS_5S" localSheetId="19">#REF!</definedName>
    <definedName name="CS_5S" localSheetId="2">#REF!</definedName>
    <definedName name="CS_5S" localSheetId="4">#REF!</definedName>
    <definedName name="CS_5S">#REF!</definedName>
    <definedName name="CS_60" localSheetId="6">#REF!</definedName>
    <definedName name="CS_60" localSheetId="7">#REF!</definedName>
    <definedName name="CS_60" localSheetId="0">#REF!</definedName>
    <definedName name="CS_60" localSheetId="8">#REF!</definedName>
    <definedName name="CS_60" localSheetId="9">#REF!</definedName>
    <definedName name="CS_60" localSheetId="10">#REF!</definedName>
    <definedName name="CS_60" localSheetId="11">#REF!</definedName>
    <definedName name="CS_60" localSheetId="12">#REF!</definedName>
    <definedName name="CS_60" localSheetId="15">#REF!</definedName>
    <definedName name="CS_60" localSheetId="17">#REF!</definedName>
    <definedName name="CS_60" localSheetId="18">#REF!</definedName>
    <definedName name="CS_60" localSheetId="19">#REF!</definedName>
    <definedName name="CS_60" localSheetId="2">#REF!</definedName>
    <definedName name="CS_60" localSheetId="4">#REF!</definedName>
    <definedName name="CS_60">#REF!</definedName>
    <definedName name="CS_80" localSheetId="6">#REF!</definedName>
    <definedName name="CS_80" localSheetId="7">#REF!</definedName>
    <definedName name="CS_80" localSheetId="0">#REF!</definedName>
    <definedName name="CS_80" localSheetId="8">#REF!</definedName>
    <definedName name="CS_80" localSheetId="9">#REF!</definedName>
    <definedName name="CS_80" localSheetId="10">#REF!</definedName>
    <definedName name="CS_80" localSheetId="11">#REF!</definedName>
    <definedName name="CS_80" localSheetId="12">#REF!</definedName>
    <definedName name="CS_80" localSheetId="15">#REF!</definedName>
    <definedName name="CS_80" localSheetId="17">#REF!</definedName>
    <definedName name="CS_80" localSheetId="18">#REF!</definedName>
    <definedName name="CS_80" localSheetId="19">#REF!</definedName>
    <definedName name="CS_80" localSheetId="2">#REF!</definedName>
    <definedName name="CS_80" localSheetId="4">#REF!</definedName>
    <definedName name="CS_80">#REF!</definedName>
    <definedName name="CS_80S" localSheetId="6">#REF!</definedName>
    <definedName name="CS_80S" localSheetId="7">#REF!</definedName>
    <definedName name="CS_80S" localSheetId="0">#REF!</definedName>
    <definedName name="CS_80S" localSheetId="8">#REF!</definedName>
    <definedName name="CS_80S" localSheetId="9">#REF!</definedName>
    <definedName name="CS_80S" localSheetId="10">#REF!</definedName>
    <definedName name="CS_80S" localSheetId="11">#REF!</definedName>
    <definedName name="CS_80S" localSheetId="12">#REF!</definedName>
    <definedName name="CS_80S" localSheetId="15">#REF!</definedName>
    <definedName name="CS_80S" localSheetId="17">#REF!</definedName>
    <definedName name="CS_80S" localSheetId="18">#REF!</definedName>
    <definedName name="CS_80S" localSheetId="19">#REF!</definedName>
    <definedName name="CS_80S" localSheetId="2">#REF!</definedName>
    <definedName name="CS_80S" localSheetId="4">#REF!</definedName>
    <definedName name="CS_80S">#REF!</definedName>
    <definedName name="CS_STD" localSheetId="6">#REF!</definedName>
    <definedName name="CS_STD" localSheetId="7">#REF!</definedName>
    <definedName name="CS_STD" localSheetId="0">#REF!</definedName>
    <definedName name="CS_STD" localSheetId="8">#REF!</definedName>
    <definedName name="CS_STD" localSheetId="9">#REF!</definedName>
    <definedName name="CS_STD" localSheetId="10">#REF!</definedName>
    <definedName name="CS_STD" localSheetId="11">#REF!</definedName>
    <definedName name="CS_STD" localSheetId="12">#REF!</definedName>
    <definedName name="CS_STD" localSheetId="15">#REF!</definedName>
    <definedName name="CS_STD" localSheetId="17">#REF!</definedName>
    <definedName name="CS_STD" localSheetId="18">#REF!</definedName>
    <definedName name="CS_STD" localSheetId="19">#REF!</definedName>
    <definedName name="CS_STD" localSheetId="2">#REF!</definedName>
    <definedName name="CS_STD" localSheetId="4">#REF!</definedName>
    <definedName name="CS_STD">#REF!</definedName>
    <definedName name="CS_XS" localSheetId="6">#REF!</definedName>
    <definedName name="CS_XS" localSheetId="7">#REF!</definedName>
    <definedName name="CS_XS" localSheetId="0">#REF!</definedName>
    <definedName name="CS_XS" localSheetId="8">#REF!</definedName>
    <definedName name="CS_XS" localSheetId="9">#REF!</definedName>
    <definedName name="CS_XS" localSheetId="10">#REF!</definedName>
    <definedName name="CS_XS" localSheetId="11">#REF!</definedName>
    <definedName name="CS_XS" localSheetId="12">#REF!</definedName>
    <definedName name="CS_XS" localSheetId="15">#REF!</definedName>
    <definedName name="CS_XS" localSheetId="17">#REF!</definedName>
    <definedName name="CS_XS" localSheetId="18">#REF!</definedName>
    <definedName name="CS_XS" localSheetId="19">#REF!</definedName>
    <definedName name="CS_XS" localSheetId="2">#REF!</definedName>
    <definedName name="CS_XS" localSheetId="4">#REF!</definedName>
    <definedName name="CS_XS">#REF!</definedName>
    <definedName name="CS_XXS" localSheetId="6">#REF!</definedName>
    <definedName name="CS_XXS" localSheetId="7">#REF!</definedName>
    <definedName name="CS_XXS" localSheetId="0">#REF!</definedName>
    <definedName name="CS_XXS" localSheetId="8">#REF!</definedName>
    <definedName name="CS_XXS" localSheetId="9">#REF!</definedName>
    <definedName name="CS_XXS" localSheetId="10">#REF!</definedName>
    <definedName name="CS_XXS" localSheetId="11">#REF!</definedName>
    <definedName name="CS_XXS" localSheetId="12">#REF!</definedName>
    <definedName name="CS_XXS" localSheetId="15">#REF!</definedName>
    <definedName name="CS_XXS" localSheetId="17">#REF!</definedName>
    <definedName name="CS_XXS" localSheetId="18">#REF!</definedName>
    <definedName name="CS_XXS" localSheetId="19">#REF!</definedName>
    <definedName name="CS_XXS" localSheetId="2">#REF!</definedName>
    <definedName name="CS_XXS" localSheetId="4">#REF!</definedName>
    <definedName name="CS_XXS">#REF!</definedName>
    <definedName name="cv" localSheetId="7" hidden="1">{"'TDTGT (theo Dphuong)'!$A$4:$F$75"}</definedName>
    <definedName name="cv" localSheetId="0" hidden="1">{"'TDTGT (theo Dphuong)'!$A$4:$F$75"}</definedName>
    <definedName name="cv" localSheetId="8" hidden="1">{"'TDTGT (theo Dphuong)'!$A$4:$F$75"}</definedName>
    <definedName name="cv" localSheetId="9" hidden="1">{"'TDTGT (theo Dphuong)'!$A$4:$F$75"}</definedName>
    <definedName name="cv" localSheetId="10" hidden="1">{"'TDTGT (theo Dphuong)'!$A$4:$F$75"}</definedName>
    <definedName name="cv" localSheetId="11" hidden="1">{"'TDTGT (theo Dphuong)'!$A$4:$F$75"}</definedName>
    <definedName name="cv" localSheetId="12" hidden="1">{"'TDTGT (theo Dphuong)'!$A$4:$F$75"}</definedName>
    <definedName name="cv" localSheetId="17" hidden="1">{"'TDTGT (theo Dphuong)'!$A$4:$F$75"}</definedName>
    <definedName name="cv" localSheetId="18" hidden="1">{"'TDTGT (theo Dphuong)'!$A$4:$F$75"}</definedName>
    <definedName name="cv" localSheetId="19" hidden="1">{"'TDTGT (theo Dphuong)'!$A$4:$F$75"}</definedName>
    <definedName name="cv" hidden="1">{"'TDTGT (theo Dphuong)'!$A$4:$F$75"}</definedName>
    <definedName name="cx" localSheetId="6">#REF!</definedName>
    <definedName name="cx" localSheetId="7">#REF!</definedName>
    <definedName name="cx" localSheetId="0">#REF!</definedName>
    <definedName name="cx" localSheetId="8">#REF!</definedName>
    <definedName name="cx" localSheetId="9">#REF!</definedName>
    <definedName name="cx" localSheetId="10">#REF!</definedName>
    <definedName name="cx" localSheetId="11">#REF!</definedName>
    <definedName name="cx" localSheetId="12">#REF!</definedName>
    <definedName name="cx" localSheetId="15">#REF!</definedName>
    <definedName name="cx" localSheetId="17">#REF!</definedName>
    <definedName name="cx" localSheetId="18">#REF!</definedName>
    <definedName name="cx" localSheetId="19">#REF!</definedName>
    <definedName name="cx" localSheetId="2">#REF!</definedName>
    <definedName name="cx" localSheetId="4">#REF!</definedName>
    <definedName name="cx">#REF!</definedName>
    <definedName name="d" localSheetId="6" hidden="1">#REF!</definedName>
    <definedName name="d" localSheetId="7" hidden="1">#REF!</definedName>
    <definedName name="d" localSheetId="0" hidden="1">#REF!</definedName>
    <definedName name="d" localSheetId="8" hidden="1">#REF!</definedName>
    <definedName name="d" localSheetId="9" hidden="1">#REF!</definedName>
    <definedName name="d" localSheetId="10" hidden="1">#REF!</definedName>
    <definedName name="d" localSheetId="11" hidden="1">#REF!</definedName>
    <definedName name="d" localSheetId="12" hidden="1">#REF!</definedName>
    <definedName name="d" localSheetId="15" hidden="1">#REF!</definedName>
    <definedName name="d" localSheetId="17" hidden="1">#REF!</definedName>
    <definedName name="d" localSheetId="18" hidden="1">#REF!</definedName>
    <definedName name="d" localSheetId="19" hidden="1">#REF!</definedName>
    <definedName name="d" localSheetId="2" hidden="1">#REF!</definedName>
    <definedName name="d" localSheetId="4" hidden="1">#REF!</definedName>
    <definedName name="d" hidden="1">#REF!</definedName>
    <definedName name="dd" localSheetId="6">#REF!</definedName>
    <definedName name="dd" localSheetId="7">#REF!</definedName>
    <definedName name="dd" localSheetId="0">#REF!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5">#REF!</definedName>
    <definedName name="dd" localSheetId="17">#REF!</definedName>
    <definedName name="dd" localSheetId="18">#REF!</definedName>
    <definedName name="dd" localSheetId="19">#REF!</definedName>
    <definedName name="dd" localSheetId="2">#REF!</definedName>
    <definedName name="dd" localSheetId="4">#REF!</definedName>
    <definedName name="dd">#REF!</definedName>
    <definedName name="df" localSheetId="6" hidden="1">#REF!</definedName>
    <definedName name="df" localSheetId="7" hidden="1">#REF!</definedName>
    <definedName name="df" localSheetId="0" hidden="1">#REF!</definedName>
    <definedName name="df" localSheetId="8" hidden="1">#REF!</definedName>
    <definedName name="df" localSheetId="9" hidden="1">#REF!</definedName>
    <definedName name="df" localSheetId="10" hidden="1">#REF!</definedName>
    <definedName name="df" localSheetId="11" hidden="1">#REF!</definedName>
    <definedName name="df" localSheetId="12" hidden="1">#REF!</definedName>
    <definedName name="df" localSheetId="15" hidden="1">#REF!</definedName>
    <definedName name="df" localSheetId="17" hidden="1">#REF!</definedName>
    <definedName name="df" localSheetId="18" hidden="1">#REF!</definedName>
    <definedName name="df" localSheetId="19" hidden="1">#REF!</definedName>
    <definedName name="df" localSheetId="2" hidden="1">#REF!</definedName>
    <definedName name="df" localSheetId="4" hidden="1">#REF!</definedName>
    <definedName name="df" hidden="1">#REF!</definedName>
    <definedName name="dg" localSheetId="6">#REF!</definedName>
    <definedName name="dg" localSheetId="7">#REF!</definedName>
    <definedName name="dg" localSheetId="0">#REF!</definedName>
    <definedName name="dg" localSheetId="8">#REF!</definedName>
    <definedName name="dg" localSheetId="9">#REF!</definedName>
    <definedName name="dg" localSheetId="10">#REF!</definedName>
    <definedName name="dg" localSheetId="11">#REF!</definedName>
    <definedName name="dg" localSheetId="12">#REF!</definedName>
    <definedName name="dg" localSheetId="15">#REF!</definedName>
    <definedName name="dg" localSheetId="17">#REF!</definedName>
    <definedName name="dg" localSheetId="18">#REF!</definedName>
    <definedName name="dg" localSheetId="19">#REF!</definedName>
    <definedName name="dg" localSheetId="2">#REF!</definedName>
    <definedName name="dg" localSheetId="4">#REF!</definedName>
    <definedName name="dg">#REF!</definedName>
    <definedName name="dien" localSheetId="6">#REF!</definedName>
    <definedName name="dien" localSheetId="7">#REF!</definedName>
    <definedName name="dien" localSheetId="0">#REF!</definedName>
    <definedName name="dien" localSheetId="8">#REF!</definedName>
    <definedName name="dien" localSheetId="9">#REF!</definedName>
    <definedName name="dien" localSheetId="10">#REF!</definedName>
    <definedName name="dien" localSheetId="11">#REF!</definedName>
    <definedName name="dien" localSheetId="12">#REF!</definedName>
    <definedName name="dien" localSheetId="15">#REF!</definedName>
    <definedName name="dien" localSheetId="17">#REF!</definedName>
    <definedName name="dien" localSheetId="18">#REF!</definedName>
    <definedName name="dien" localSheetId="19">#REF!</definedName>
    <definedName name="dien" localSheetId="2">#REF!</definedName>
    <definedName name="dien" localSheetId="4">#REF!</definedName>
    <definedName name="dien">#REF!</definedName>
    <definedName name="dn" localSheetId="7" hidden="1">{"'TDTGT (theo Dphuong)'!$A$4:$F$75"}</definedName>
    <definedName name="dn" localSheetId="0" hidden="1">{"'TDTGT (theo Dphuong)'!$A$4:$F$75"}</definedName>
    <definedName name="dn" localSheetId="8" hidden="1">{"'TDTGT (theo Dphuong)'!$A$4:$F$75"}</definedName>
    <definedName name="dn" localSheetId="9" hidden="1">{"'TDTGT (theo Dphuong)'!$A$4:$F$75"}</definedName>
    <definedName name="dn" localSheetId="10" hidden="1">{"'TDTGT (theo Dphuong)'!$A$4:$F$75"}</definedName>
    <definedName name="dn" localSheetId="11" hidden="1">{"'TDTGT (theo Dphuong)'!$A$4:$F$75"}</definedName>
    <definedName name="dn" localSheetId="12" hidden="1">{"'TDTGT (theo Dphuong)'!$A$4:$F$75"}</definedName>
    <definedName name="dn" localSheetId="17" hidden="1">{"'TDTGT (theo Dphuong)'!$A$4:$F$75"}</definedName>
    <definedName name="dn" localSheetId="18" hidden="1">{"'TDTGT (theo Dphuong)'!$A$4:$F$75"}</definedName>
    <definedName name="dn" localSheetId="19" hidden="1">{"'TDTGT (theo Dphuong)'!$A$4:$F$75"}</definedName>
    <definedName name="dn" hidden="1">{"'TDTGT (theo Dphuong)'!$A$4:$F$75"}</definedName>
    <definedName name="ffddg" localSheetId="6">#REF!</definedName>
    <definedName name="ffddg" localSheetId="0">#REF!</definedName>
    <definedName name="ffddg" localSheetId="9">#REF!</definedName>
    <definedName name="ffddg" localSheetId="10">#REF!</definedName>
    <definedName name="ffddg" localSheetId="11">#REF!</definedName>
    <definedName name="ffddg" localSheetId="12">#REF!</definedName>
    <definedName name="ffddg" localSheetId="15">#REF!</definedName>
    <definedName name="ffddg" localSheetId="17">#REF!</definedName>
    <definedName name="ffddg" localSheetId="18">#REF!</definedName>
    <definedName name="ffddg" localSheetId="19">#REF!</definedName>
    <definedName name="ffddg" localSheetId="2">#REF!</definedName>
    <definedName name="ffddg" localSheetId="4">#REF!</definedName>
    <definedName name="ffddg">#REF!</definedName>
    <definedName name="FP" localSheetId="6">'[1]COAT&amp;WRAP-QIOT-#3'!#REF!</definedName>
    <definedName name="FP" localSheetId="7">'[2]COAT&amp;WRAP-QIOT-#3'!#REF!</definedName>
    <definedName name="FP" localSheetId="8">'[2]COAT&amp;WRAP-QIOT-#3'!#REF!</definedName>
    <definedName name="FP" localSheetId="9">'[2]COAT&amp;WRAP-QIOT-#3'!#REF!</definedName>
    <definedName name="FP" localSheetId="10">'[1]COAT&amp;WRAP-QIOT-#3'!#REF!</definedName>
    <definedName name="FP" localSheetId="11">'[1]COAT&amp;WRAP-QIOT-#3'!#REF!</definedName>
    <definedName name="FP" localSheetId="12">'[1]COAT&amp;WRAP-QIOT-#3'!#REF!</definedName>
    <definedName name="FP" localSheetId="15">'[1]COAT&amp;WRAP-QIOT-#3'!#REF!</definedName>
    <definedName name="FP" localSheetId="2">'[1]COAT&amp;WRAP-QIOT-#3'!#REF!</definedName>
    <definedName name="FP" localSheetId="4">'[1]COAT&amp;WRAP-QIOT-#3'!#REF!</definedName>
    <definedName name="FP">'[1]COAT&amp;WRAP-QIOT-#3'!#REF!</definedName>
    <definedName name="h" localSheetId="7" hidden="1">{"'TDTGT (theo Dphuong)'!$A$4:$F$75"}</definedName>
    <definedName name="h" localSheetId="0" hidden="1">{"'TDTGT (theo Dphuong)'!$A$4:$F$75"}</definedName>
    <definedName name="h" localSheetId="8" hidden="1">{"'TDTGT (theo Dphuong)'!$A$4:$F$75"}</definedName>
    <definedName name="h" localSheetId="9" hidden="1">{"'TDTGT (theo Dphuong)'!$A$4:$F$75"}</definedName>
    <definedName name="h" localSheetId="10" hidden="1">{"'TDTGT (theo Dphuong)'!$A$4:$F$75"}</definedName>
    <definedName name="h" localSheetId="11" hidden="1">{"'TDTGT (theo Dphuong)'!$A$4:$F$75"}</definedName>
    <definedName name="h" localSheetId="12" hidden="1">{"'TDTGT (theo Dphuong)'!$A$4:$F$75"}</definedName>
    <definedName name="h" localSheetId="17" hidden="1">{"'TDTGT (theo Dphuong)'!$A$4:$F$75"}</definedName>
    <definedName name="h" localSheetId="18" hidden="1">{"'TDTGT (theo Dphuong)'!$A$4:$F$75"}</definedName>
    <definedName name="h" localSheetId="19" hidden="1">{"'TDTGT (theo Dphuong)'!$A$4:$F$75"}</definedName>
    <definedName name="h" hidden="1">{"'TDTGT (theo Dphuong)'!$A$4:$F$75"}</definedName>
    <definedName name="hab" localSheetId="6">#REF!</definedName>
    <definedName name="hab" localSheetId="7">#REF!</definedName>
    <definedName name="hab" localSheetId="0">#REF!</definedName>
    <definedName name="hab" localSheetId="8">#REF!</definedName>
    <definedName name="hab" localSheetId="9">#REF!</definedName>
    <definedName name="hab" localSheetId="10">#REF!</definedName>
    <definedName name="hab" localSheetId="11">#REF!</definedName>
    <definedName name="hab" localSheetId="12">#REF!</definedName>
    <definedName name="hab" localSheetId="15">#REF!</definedName>
    <definedName name="hab" localSheetId="17">#REF!</definedName>
    <definedName name="hab" localSheetId="18">#REF!</definedName>
    <definedName name="hab" localSheetId="19">#REF!</definedName>
    <definedName name="hab" localSheetId="2">#REF!</definedName>
    <definedName name="hab" localSheetId="4">#REF!</definedName>
    <definedName name="hab">#REF!</definedName>
    <definedName name="habac" localSheetId="6">#REF!</definedName>
    <definedName name="habac" localSheetId="7">#REF!</definedName>
    <definedName name="habac" localSheetId="0">#REF!</definedName>
    <definedName name="habac" localSheetId="8">#REF!</definedName>
    <definedName name="habac" localSheetId="9">#REF!</definedName>
    <definedName name="habac" localSheetId="10">#REF!</definedName>
    <definedName name="habac" localSheetId="11">#REF!</definedName>
    <definedName name="habac" localSheetId="12">#REF!</definedName>
    <definedName name="habac" localSheetId="15">#REF!</definedName>
    <definedName name="habac" localSheetId="17">#REF!</definedName>
    <definedName name="habac" localSheetId="18">#REF!</definedName>
    <definedName name="habac" localSheetId="19">#REF!</definedName>
    <definedName name="habac" localSheetId="2">#REF!</definedName>
    <definedName name="habac" localSheetId="4">#REF!</definedName>
    <definedName name="habac">#REF!</definedName>
    <definedName name="Habac1">'[4]7 THAI NGUYEN'!$A$11</definedName>
    <definedName name="hhg" localSheetId="6">#REF!</definedName>
    <definedName name="hhg" localSheetId="7">#REF!</definedName>
    <definedName name="hhg" localSheetId="0">#REF!</definedName>
    <definedName name="hhg" localSheetId="8">#REF!</definedName>
    <definedName name="hhg" localSheetId="9">#REF!</definedName>
    <definedName name="hhg" localSheetId="10">#REF!</definedName>
    <definedName name="hhg" localSheetId="11">#REF!</definedName>
    <definedName name="hhg" localSheetId="12">#REF!</definedName>
    <definedName name="hhg" localSheetId="15">#REF!</definedName>
    <definedName name="hhg" localSheetId="17">#REF!</definedName>
    <definedName name="hhg" localSheetId="18">#REF!</definedName>
    <definedName name="hhg" localSheetId="19">#REF!</definedName>
    <definedName name="hhg" localSheetId="2">#REF!</definedName>
    <definedName name="hhg" localSheetId="4">#REF!</definedName>
    <definedName name="hhg">#REF!</definedName>
    <definedName name="HTML_CodePage" hidden="1">1252</definedName>
    <definedName name="HTML_Control" localSheetId="7" hidden="1">{"'TDTGT (theo Dphuong)'!$A$4:$F$75"}</definedName>
    <definedName name="HTML_Control" localSheetId="0" hidden="1">{"'TDTGT (theo Dphuong)'!$A$4:$F$75"}</definedName>
    <definedName name="HTML_Control" localSheetId="8" hidden="1">{"'TDTGT (theo Dphuong)'!$A$4:$F$75"}</definedName>
    <definedName name="HTML_Control" localSheetId="9" hidden="1">{"'TDTGT (theo Dphuong)'!$A$4:$F$75"}</definedName>
    <definedName name="HTML_Control" localSheetId="10" hidden="1">{"'TDTGT (theo Dphuong)'!$A$4:$F$75"}</definedName>
    <definedName name="HTML_Control" localSheetId="11" hidden="1">{"'TDTGT (theo Dphuong)'!$A$4:$F$75"}</definedName>
    <definedName name="HTML_Control" localSheetId="12" hidden="1">{"'TDTGT (theo Dphuong)'!$A$4:$F$75"}</definedName>
    <definedName name="HTML_Control" localSheetId="17" hidden="1">{"'TDTGT (theo Dphuong)'!$A$4:$F$75"}</definedName>
    <definedName name="HTML_Control" localSheetId="18" hidden="1">{"'TDTGT (theo Dphuong)'!$A$4:$F$75"}</definedName>
    <definedName name="HTML_Control" localSheetId="19" hidden="1">{"'TDTGT (theo Dphuong)'!$A$4:$F$75"}</definedName>
    <definedName name="HTML_Control" hidden="1">{"'TDTGT (theo Dphuong)'!$A$4:$F$75"}</definedName>
    <definedName name="HTML_Description" hidden="1">""</definedName>
    <definedName name="HTML_Email" hidden="1">"cvhoach@www.gso.gov.vn"</definedName>
    <definedName name="HTML_Header" hidden="1">"TDTGT (theo Dphuong)"</definedName>
    <definedName name="HTML_LastUpdate" hidden="1">"1/21/99"</definedName>
    <definedName name="HTML_LineAfter" hidden="1">TRUE</definedName>
    <definedName name="HTML_LineBefore" hidden="1">TRUE</definedName>
    <definedName name="HTML_Name" hidden="1">"PHONG TRONG TROT"</definedName>
    <definedName name="HTML_OBDlg2" hidden="1">TRUE</definedName>
    <definedName name="HTML_OBDlg4" hidden="1">TRUE</definedName>
    <definedName name="HTML_OS" hidden="1">0</definedName>
    <definedName name="HTML_PathFile" hidden="1">"c:\hoach\thuhTM.htm"</definedName>
    <definedName name="HTML_Title" hidden="1">"Sè liÖuu 90-98 Phßng trång trät"</definedName>
    <definedName name="i" localSheetId="7" hidden="1">{#N/A,#N/A,FALSE,"Chung"}</definedName>
    <definedName name="i" localSheetId="0" hidden="1">{#N/A,#N/A,FALSE,"Chung"}</definedName>
    <definedName name="i" localSheetId="8" hidden="1">{#N/A,#N/A,FALSE,"Chung"}</definedName>
    <definedName name="i" localSheetId="9" hidden="1">{#N/A,#N/A,FALSE,"Chung"}</definedName>
    <definedName name="i" localSheetId="10" hidden="1">{#N/A,#N/A,FALSE,"Chung"}</definedName>
    <definedName name="i" localSheetId="11" hidden="1">{#N/A,#N/A,FALSE,"Chung"}</definedName>
    <definedName name="i" localSheetId="12" hidden="1">{#N/A,#N/A,FALSE,"Chung"}</definedName>
    <definedName name="i" localSheetId="17" hidden="1">{#N/A,#N/A,FALSE,"Chung"}</definedName>
    <definedName name="i" localSheetId="18" hidden="1">{#N/A,#N/A,FALSE,"Chung"}</definedName>
    <definedName name="i" localSheetId="19" hidden="1">{#N/A,#N/A,FALSE,"Chung"}</definedName>
    <definedName name="i" hidden="1">{#N/A,#N/A,FALSE,"Chung"}</definedName>
    <definedName name="IO" localSheetId="6">'[1]COAT&amp;WRAP-QIOT-#3'!#REF!</definedName>
    <definedName name="IO" localSheetId="7">'[2]COAT&amp;WRAP-QIOT-#3'!#REF!</definedName>
    <definedName name="IO" localSheetId="8">'[2]COAT&amp;WRAP-QIOT-#3'!#REF!</definedName>
    <definedName name="IO" localSheetId="9">'[2]COAT&amp;WRAP-QIOT-#3'!#REF!</definedName>
    <definedName name="IO" localSheetId="11">'[1]COAT&amp;WRAP-QIOT-#3'!#REF!</definedName>
    <definedName name="IO" localSheetId="12">'[1]COAT&amp;WRAP-QIOT-#3'!#REF!</definedName>
    <definedName name="IO" localSheetId="15">'[1]COAT&amp;WRAP-QIOT-#3'!#REF!</definedName>
    <definedName name="IO" localSheetId="2">'[1]COAT&amp;WRAP-QIOT-#3'!#REF!</definedName>
    <definedName name="IO" localSheetId="4">'[1]COAT&amp;WRAP-QIOT-#3'!#REF!</definedName>
    <definedName name="IO">'[1]COAT&amp;WRAP-QIOT-#3'!#REF!</definedName>
    <definedName name="kjh" localSheetId="7" hidden="1">{#N/A,#N/A,FALSE,"Chung"}</definedName>
    <definedName name="kjh" localSheetId="0" hidden="1">{#N/A,#N/A,FALSE,"Chung"}</definedName>
    <definedName name="kjh" localSheetId="8" hidden="1">{#N/A,#N/A,FALSE,"Chung"}</definedName>
    <definedName name="kjh" localSheetId="9" hidden="1">{#N/A,#N/A,FALSE,"Chung"}</definedName>
    <definedName name="kjh" localSheetId="10" hidden="1">{#N/A,#N/A,FALSE,"Chung"}</definedName>
    <definedName name="kjh" localSheetId="11" hidden="1">{#N/A,#N/A,FALSE,"Chung"}</definedName>
    <definedName name="kjh" localSheetId="12" hidden="1">{#N/A,#N/A,FALSE,"Chung"}</definedName>
    <definedName name="kjh" localSheetId="17" hidden="1">{#N/A,#N/A,FALSE,"Chung"}</definedName>
    <definedName name="kjh" localSheetId="18" hidden="1">{#N/A,#N/A,FALSE,"Chung"}</definedName>
    <definedName name="kjh" localSheetId="19" hidden="1">{#N/A,#N/A,FALSE,"Chung"}</definedName>
    <definedName name="kjh" hidden="1">{#N/A,#N/A,FALSE,"Chung"}</definedName>
    <definedName name="kjhjfhdjkfndfndf" localSheetId="6">#REF!</definedName>
    <definedName name="kjhjfhdjkfndfndf" localSheetId="7">#REF!</definedName>
    <definedName name="kjhjfhdjkfndfndf" localSheetId="0">#REF!</definedName>
    <definedName name="kjhjfhdjkfndfndf" localSheetId="8">#REF!</definedName>
    <definedName name="kjhjfhdjkfndfndf" localSheetId="9">#REF!</definedName>
    <definedName name="kjhjfhdjkfndfndf" localSheetId="10">#REF!</definedName>
    <definedName name="kjhjfhdjkfndfndf" localSheetId="11">#REF!</definedName>
    <definedName name="kjhjfhdjkfndfndf" localSheetId="12">#REF!</definedName>
    <definedName name="kjhjfhdjkfndfndf" localSheetId="15">#REF!</definedName>
    <definedName name="kjhjfhdjkfndfndf" localSheetId="17">#REF!</definedName>
    <definedName name="kjhjfhdjkfndfndf" localSheetId="18">#REF!</definedName>
    <definedName name="kjhjfhdjkfndfndf" localSheetId="19">#REF!</definedName>
    <definedName name="kjhjfhdjkfndfndf" localSheetId="2">#REF!</definedName>
    <definedName name="kjhjfhdjkfndfndf" localSheetId="4">#REF!</definedName>
    <definedName name="kjhjfhdjkfndfndf">#REF!</definedName>
    <definedName name="m" localSheetId="7" hidden="1">{"'TDTGT (theo Dphuong)'!$A$4:$F$75"}</definedName>
    <definedName name="m" localSheetId="0" hidden="1">{"'TDTGT (theo Dphuong)'!$A$4:$F$75"}</definedName>
    <definedName name="m" localSheetId="8" hidden="1">{"'TDTGT (theo Dphuong)'!$A$4:$F$75"}</definedName>
    <definedName name="m" localSheetId="9" hidden="1">{"'TDTGT (theo Dphuong)'!$A$4:$F$75"}</definedName>
    <definedName name="m" localSheetId="10" hidden="1">{"'TDTGT (theo Dphuong)'!$A$4:$F$75"}</definedName>
    <definedName name="m" localSheetId="11" hidden="1">{"'TDTGT (theo Dphuong)'!$A$4:$F$75"}</definedName>
    <definedName name="m" localSheetId="12" hidden="1">{"'TDTGT (theo Dphuong)'!$A$4:$F$75"}</definedName>
    <definedName name="m" localSheetId="17" hidden="1">{"'TDTGT (theo Dphuong)'!$A$4:$F$75"}</definedName>
    <definedName name="m" localSheetId="18" hidden="1">{"'TDTGT (theo Dphuong)'!$A$4:$F$75"}</definedName>
    <definedName name="m" localSheetId="19" hidden="1">{"'TDTGT (theo Dphuong)'!$A$4:$F$75"}</definedName>
    <definedName name="m" hidden="1">{"'TDTGT (theo Dphuong)'!$A$4:$F$75"}</definedName>
    <definedName name="MAT" localSheetId="6">'[1]COAT&amp;WRAP-QIOT-#3'!#REF!</definedName>
    <definedName name="MAT" localSheetId="7">'[2]COAT&amp;WRAP-QIOT-#3'!#REF!</definedName>
    <definedName name="MAT" localSheetId="8">'[2]COAT&amp;WRAP-QIOT-#3'!#REF!</definedName>
    <definedName name="MAT" localSheetId="9">'[2]COAT&amp;WRAP-QIOT-#3'!#REF!</definedName>
    <definedName name="MAT" localSheetId="11">'[1]COAT&amp;WRAP-QIOT-#3'!#REF!</definedName>
    <definedName name="MAT" localSheetId="12">'[1]COAT&amp;WRAP-QIOT-#3'!#REF!</definedName>
    <definedName name="MAT" localSheetId="15">'[1]COAT&amp;WRAP-QIOT-#3'!#REF!</definedName>
    <definedName name="MAT" localSheetId="2">'[1]COAT&amp;WRAP-QIOT-#3'!#REF!</definedName>
    <definedName name="MAT" localSheetId="4">'[1]COAT&amp;WRAP-QIOT-#3'!#REF!</definedName>
    <definedName name="MAT">'[1]COAT&amp;WRAP-QIOT-#3'!#REF!</definedName>
    <definedName name="mc" localSheetId="6">#REF!</definedName>
    <definedName name="mc" localSheetId="7">#REF!</definedName>
    <definedName name="mc" localSheetId="0">#REF!</definedName>
    <definedName name="mc" localSheetId="8">#REF!</definedName>
    <definedName name="mc" localSheetId="9">#REF!</definedName>
    <definedName name="mc" localSheetId="10">#REF!</definedName>
    <definedName name="mc" localSheetId="11">#REF!</definedName>
    <definedName name="mc" localSheetId="12">#REF!</definedName>
    <definedName name="mc" localSheetId="15">#REF!</definedName>
    <definedName name="mc" localSheetId="17">#REF!</definedName>
    <definedName name="mc" localSheetId="18">#REF!</definedName>
    <definedName name="mc" localSheetId="19">#REF!</definedName>
    <definedName name="mc" localSheetId="2">#REF!</definedName>
    <definedName name="mc" localSheetId="4">#REF!</definedName>
    <definedName name="mc">#REF!</definedName>
    <definedName name="MF" localSheetId="6">'[1]COAT&amp;WRAP-QIOT-#3'!#REF!</definedName>
    <definedName name="MF" localSheetId="7">'[2]COAT&amp;WRAP-QIOT-#3'!#REF!</definedName>
    <definedName name="MF" localSheetId="8">'[2]COAT&amp;WRAP-QIOT-#3'!#REF!</definedName>
    <definedName name="MF" localSheetId="9">'[2]COAT&amp;WRAP-QIOT-#3'!#REF!</definedName>
    <definedName name="MF" localSheetId="10">'[1]COAT&amp;WRAP-QIOT-#3'!#REF!</definedName>
    <definedName name="MF" localSheetId="11">'[1]COAT&amp;WRAP-QIOT-#3'!#REF!</definedName>
    <definedName name="MF" localSheetId="12">'[1]COAT&amp;WRAP-QIOT-#3'!#REF!</definedName>
    <definedName name="MF" localSheetId="15">'[1]COAT&amp;WRAP-QIOT-#3'!#REF!</definedName>
    <definedName name="MF" localSheetId="2">'[1]COAT&amp;WRAP-QIOT-#3'!#REF!</definedName>
    <definedName name="MF" localSheetId="4">'[1]COAT&amp;WRAP-QIOT-#3'!#REF!</definedName>
    <definedName name="MF">'[1]COAT&amp;WRAP-QIOT-#3'!#REF!</definedName>
    <definedName name="mnh" localSheetId="6">'[5]2.74'!#REF!</definedName>
    <definedName name="mnh" localSheetId="7">'[5]2.74'!#REF!</definedName>
    <definedName name="mnh" localSheetId="8">'[5]2.74'!#REF!</definedName>
    <definedName name="mnh" localSheetId="9">'[5]2.74'!#REF!</definedName>
    <definedName name="mnh" localSheetId="11">'[5]2.74'!#REF!</definedName>
    <definedName name="mnh" localSheetId="12">'[5]2.74'!#REF!</definedName>
    <definedName name="mnh" localSheetId="15">'[5]2.74'!#REF!</definedName>
    <definedName name="mnh" localSheetId="2">'[5]2.74'!#REF!</definedName>
    <definedName name="mnh" localSheetId="4">'[5]2.74'!#REF!</definedName>
    <definedName name="mnh">'[5]2.74'!#REF!</definedName>
    <definedName name="n" localSheetId="6">'[5]2.74'!#REF!</definedName>
    <definedName name="n" localSheetId="7">'[5]2.74'!#REF!</definedName>
    <definedName name="n" localSheetId="8">'[5]2.74'!#REF!</definedName>
    <definedName name="n" localSheetId="9">'[5]2.74'!#REF!</definedName>
    <definedName name="n" localSheetId="11">'[5]2.74'!#REF!</definedName>
    <definedName name="n" localSheetId="12">'[5]2.74'!#REF!</definedName>
    <definedName name="n" localSheetId="15">'[5]2.74'!#REF!</definedName>
    <definedName name="n" localSheetId="2">'[5]2.74'!#REF!</definedName>
    <definedName name="n" localSheetId="4">'[5]2.74'!#REF!</definedName>
    <definedName name="n">'[5]2.74'!#REF!</definedName>
    <definedName name="nhan" localSheetId="6">#REF!</definedName>
    <definedName name="nhan" localSheetId="7">#REF!</definedName>
    <definedName name="nhan" localSheetId="0">#REF!</definedName>
    <definedName name="nhan" localSheetId="8">#REF!</definedName>
    <definedName name="nhan" localSheetId="9">#REF!</definedName>
    <definedName name="nhan" localSheetId="10">#REF!</definedName>
    <definedName name="nhan" localSheetId="11">#REF!</definedName>
    <definedName name="nhan" localSheetId="12">#REF!</definedName>
    <definedName name="nhan" localSheetId="15">#REF!</definedName>
    <definedName name="nhan" localSheetId="17">#REF!</definedName>
    <definedName name="nhan" localSheetId="18">#REF!</definedName>
    <definedName name="nhan" localSheetId="19">#REF!</definedName>
    <definedName name="nhan" localSheetId="2">#REF!</definedName>
    <definedName name="nhan" localSheetId="4">#REF!</definedName>
    <definedName name="nhan">#REF!</definedName>
    <definedName name="Nhan_xet_cua_dai">"Picture 1"</definedName>
    <definedName name="nuoc" localSheetId="6">#REF!</definedName>
    <definedName name="nuoc" localSheetId="0">#REF!</definedName>
    <definedName name="nuoc" localSheetId="9">#REF!</definedName>
    <definedName name="nuoc" localSheetId="10">#REF!</definedName>
    <definedName name="nuoc" localSheetId="11">#REF!</definedName>
    <definedName name="nuoc" localSheetId="12">#REF!</definedName>
    <definedName name="nuoc" localSheetId="15">#REF!</definedName>
    <definedName name="nuoc" localSheetId="17">#REF!</definedName>
    <definedName name="nuoc" localSheetId="18">#REF!</definedName>
    <definedName name="nuoc" localSheetId="19">#REF!</definedName>
    <definedName name="nuoc" localSheetId="2">#REF!</definedName>
    <definedName name="nuoc" localSheetId="4">#REF!</definedName>
    <definedName name="nuoc">#REF!</definedName>
    <definedName name="oanh" localSheetId="7" hidden="1">{#N/A,#N/A,FALSE,"Chung"}</definedName>
    <definedName name="oanh" localSheetId="0" hidden="1">{#N/A,#N/A,FALSE,"Chung"}</definedName>
    <definedName name="oanh" localSheetId="8" hidden="1">{#N/A,#N/A,FALSE,"Chung"}</definedName>
    <definedName name="oanh" localSheetId="9" hidden="1">{#N/A,#N/A,FALSE,"Chung"}</definedName>
    <definedName name="oanh" localSheetId="10" hidden="1">{#N/A,#N/A,FALSE,"Chung"}</definedName>
    <definedName name="oanh" localSheetId="11" hidden="1">{#N/A,#N/A,FALSE,"Chung"}</definedName>
    <definedName name="oanh" localSheetId="12" hidden="1">{#N/A,#N/A,FALSE,"Chung"}</definedName>
    <definedName name="oanh" localSheetId="17" hidden="1">{#N/A,#N/A,FALSE,"Chung"}</definedName>
    <definedName name="oanh" localSheetId="18" hidden="1">{#N/A,#N/A,FALSE,"Chung"}</definedName>
    <definedName name="oanh" localSheetId="19" hidden="1">{#N/A,#N/A,FALSE,"Chung"}</definedName>
    <definedName name="oanh" hidden="1">{#N/A,#N/A,FALSE,"Chung"}</definedName>
    <definedName name="P" localSheetId="6">'[1]PNT-QUOT-#3'!#REF!</definedName>
    <definedName name="P" localSheetId="7">'[2]PNT-QUOT-#3'!#REF!</definedName>
    <definedName name="P" localSheetId="8">'[2]PNT-QUOT-#3'!#REF!</definedName>
    <definedName name="P" localSheetId="9">'[2]PNT-QUOT-#3'!#REF!</definedName>
    <definedName name="P" localSheetId="11">'[1]PNT-QUOT-#3'!#REF!</definedName>
    <definedName name="P" localSheetId="12">'[1]PNT-QUOT-#3'!#REF!</definedName>
    <definedName name="P" localSheetId="15">'[1]PNT-QUOT-#3'!#REF!</definedName>
    <definedName name="P" localSheetId="2">'[1]PNT-QUOT-#3'!#REF!</definedName>
    <definedName name="P" localSheetId="4">'[1]PNT-QUOT-#3'!#REF!</definedName>
    <definedName name="P">'[1]PNT-QUOT-#3'!#REF!</definedName>
    <definedName name="PEJM" localSheetId="6">'[1]COAT&amp;WRAP-QIOT-#3'!#REF!</definedName>
    <definedName name="PEJM" localSheetId="7">'[2]COAT&amp;WRAP-QIOT-#3'!#REF!</definedName>
    <definedName name="PEJM" localSheetId="8">'[2]COAT&amp;WRAP-QIOT-#3'!#REF!</definedName>
    <definedName name="PEJM" localSheetId="9">'[2]COAT&amp;WRAP-QIOT-#3'!#REF!</definedName>
    <definedName name="PEJM" localSheetId="11">'[1]COAT&amp;WRAP-QIOT-#3'!#REF!</definedName>
    <definedName name="PEJM" localSheetId="12">'[1]COAT&amp;WRAP-QIOT-#3'!#REF!</definedName>
    <definedName name="PEJM" localSheetId="15">'[1]COAT&amp;WRAP-QIOT-#3'!#REF!</definedName>
    <definedName name="PEJM" localSheetId="2">'[1]COAT&amp;WRAP-QIOT-#3'!#REF!</definedName>
    <definedName name="PEJM" localSheetId="4">'[1]COAT&amp;WRAP-QIOT-#3'!#REF!</definedName>
    <definedName name="PEJM">'[1]COAT&amp;WRAP-QIOT-#3'!#REF!</definedName>
    <definedName name="PF" localSheetId="6">'[1]PNT-QUOT-#3'!#REF!</definedName>
    <definedName name="PF" localSheetId="7">'[2]PNT-QUOT-#3'!#REF!</definedName>
    <definedName name="PF" localSheetId="8">'[2]PNT-QUOT-#3'!#REF!</definedName>
    <definedName name="PF" localSheetId="9">'[2]PNT-QUOT-#3'!#REF!</definedName>
    <definedName name="PF" localSheetId="11">'[1]PNT-QUOT-#3'!#REF!</definedName>
    <definedName name="PF" localSheetId="12">'[1]PNT-QUOT-#3'!#REF!</definedName>
    <definedName name="PF" localSheetId="15">'[1]PNT-QUOT-#3'!#REF!</definedName>
    <definedName name="PF" localSheetId="2">'[1]PNT-QUOT-#3'!#REF!</definedName>
    <definedName name="PF" localSheetId="4">'[1]PNT-QUOT-#3'!#REF!</definedName>
    <definedName name="PF">'[1]PNT-QUOT-#3'!#REF!</definedName>
    <definedName name="PM" localSheetId="7">[6]IBASE!$AH$16:$AV$110</definedName>
    <definedName name="PM" localSheetId="8">[6]IBASE!$AH$16:$AV$110</definedName>
    <definedName name="PM" localSheetId="9">[6]IBASE!$AH$16:$AV$110</definedName>
    <definedName name="PM" localSheetId="12">[7]IBASE!$AH$16:$AV$110</definedName>
    <definedName name="PM">[7]IBASE!$AH$16:$AV$110</definedName>
    <definedName name="_xlnm.Print_Area" localSheetId="5">'10.SPCNthang'!$A$1:$G$99</definedName>
    <definedName name="_xlnm.Print_Area" localSheetId="7">'12.VĐTTXH'!$A$1:$G$21</definedName>
    <definedName name="_xlnm.Print_Area" localSheetId="0">'1-3.Chi tieu, GRDP'!$A$1:$E$41</definedName>
    <definedName name="_xlnm.Print_Area" localSheetId="8">'13.VonNSNNthang'!$A$1:$H$20</definedName>
    <definedName name="_xlnm.Print_Area" localSheetId="9">'14.VonNSNNquy'!$A$1:$G$20</definedName>
    <definedName name="_xlnm.Print_Area" localSheetId="10">'15-16.FDI'!$A$1:$E$23</definedName>
    <definedName name="_xlnm.Print_Area" localSheetId="11">'17-19.DT banle,LT,AU'!$A$1:$F$40</definedName>
    <definedName name="_xlnm.Print_Area" localSheetId="12">'20-22.DTBLquy'!$A$1:$G$38</definedName>
    <definedName name="_xlnm.Print_Area" localSheetId="13">'23.DT vận tải'!$A$1:$G$20</definedName>
    <definedName name="_xlnm.Print_Area" localSheetId="14">'24. DT Vtai quy'!$A$1:$G$21</definedName>
    <definedName name="_xlnm.Print_Area" localSheetId="15">'25.Vantaithang'!$A$1:$G$32</definedName>
    <definedName name="_xlnm.Print_Area" localSheetId="16">'26.Vantaiquy'!$A$1:$G$33</definedName>
    <definedName name="_xlnm.Print_Area" localSheetId="17">'27.CPI thang'!$A$1:$H$25</definedName>
    <definedName name="_xlnm.Print_Area" localSheetId="18">'28.CPI Quy'!$A$1:$F$24</definedName>
    <definedName name="_xlnm.Print_Area" localSheetId="19">'29.XHMT thang'!$A$1:$F$12</definedName>
    <definedName name="_xlnm.Print_Area" localSheetId="20">'30.XHMT'!$A$1:$E$14</definedName>
    <definedName name="_xlnm.Print_Area" localSheetId="1">'4-6. NN'!$A$1:$G$40</definedName>
    <definedName name="_xlnm.Print_Area" localSheetId="2">'7.Thuy san'!$A$1:$G$18</definedName>
    <definedName name="_xlnm.Print_Area" localSheetId="3">'8.IIPthang'!$A$1:$E$31</definedName>
    <definedName name="_xlnm.Print_Area" localSheetId="4">'9.IIPquy'!$A$1:$D$32</definedName>
    <definedName name="Print_Area_MI" localSheetId="7">[8]ESTI.!$A$1:$U$52</definedName>
    <definedName name="Print_Area_MI" localSheetId="8">[8]ESTI.!$A$1:$U$52</definedName>
    <definedName name="Print_Area_MI" localSheetId="9">[8]ESTI.!$A$1:$U$52</definedName>
    <definedName name="Print_Area_MI" localSheetId="12">[8]ESTI.!$A$1:$U$52</definedName>
    <definedName name="Print_Area_MI">[8]ESTI.!$A$1:$U$52</definedName>
    <definedName name="_xlnm.Print_Titles" localSheetId="5">'10.SPCNthang'!$4:$5</definedName>
    <definedName name="_xlnm.Print_Titles" localSheetId="6">'11.SPCNquy'!$4:$5</definedName>
    <definedName name="_xlnm.Print_Titles" localSheetId="0">'[9]TiÕn ®é thùc hiÖn KC'!#REF!</definedName>
    <definedName name="_xlnm.Print_Titles" localSheetId="10">'[9]TiÕn ®é thùc hiÖn KC'!#REF!</definedName>
    <definedName name="_xlnm.Print_Titles" localSheetId="11">'[9]TiÕn ®é thùc hiÖn KC'!#REF!</definedName>
    <definedName name="_xlnm.Print_Titles">'[9]TiÕn ®é thùc hiÖn KC'!#REF!</definedName>
    <definedName name="pt" localSheetId="6">#REF!</definedName>
    <definedName name="pt" localSheetId="7">#REF!</definedName>
    <definedName name="pt" localSheetId="0">#REF!</definedName>
    <definedName name="pt" localSheetId="8">#REF!</definedName>
    <definedName name="pt" localSheetId="9">#REF!</definedName>
    <definedName name="pt" localSheetId="10">#REF!</definedName>
    <definedName name="pt" localSheetId="11">#REF!</definedName>
    <definedName name="pt" localSheetId="12">#REF!</definedName>
    <definedName name="pt" localSheetId="15">#REF!</definedName>
    <definedName name="pt" localSheetId="17">#REF!</definedName>
    <definedName name="pt" localSheetId="18">#REF!</definedName>
    <definedName name="pt" localSheetId="19">#REF!</definedName>
    <definedName name="pt" localSheetId="2">#REF!</definedName>
    <definedName name="pt" localSheetId="4">#REF!</definedName>
    <definedName name="pt">#REF!</definedName>
    <definedName name="ptr" localSheetId="6">#REF!</definedName>
    <definedName name="ptr" localSheetId="7">#REF!</definedName>
    <definedName name="ptr" localSheetId="0">#REF!</definedName>
    <definedName name="ptr" localSheetId="8">#REF!</definedName>
    <definedName name="ptr" localSheetId="9">#REF!</definedName>
    <definedName name="ptr" localSheetId="10">#REF!</definedName>
    <definedName name="ptr" localSheetId="11">#REF!</definedName>
    <definedName name="ptr" localSheetId="12">#REF!</definedName>
    <definedName name="ptr" localSheetId="15">#REF!</definedName>
    <definedName name="ptr" localSheetId="17">#REF!</definedName>
    <definedName name="ptr" localSheetId="18">#REF!</definedName>
    <definedName name="ptr" localSheetId="19">#REF!</definedName>
    <definedName name="ptr" localSheetId="2">#REF!</definedName>
    <definedName name="ptr" localSheetId="4">#REF!</definedName>
    <definedName name="ptr">#REF!</definedName>
    <definedName name="ptvt">'[10]ma-pt'!$A$6:$IV$228</definedName>
    <definedName name="qưeqwrqw" localSheetId="7" hidden="1">{#N/A,#N/A,FALSE,"Chung"}</definedName>
    <definedName name="qưeqwrqw" localSheetId="0" hidden="1">{#N/A,#N/A,FALSE,"Chung"}</definedName>
    <definedName name="qưeqwrqw" localSheetId="8" hidden="1">{#N/A,#N/A,FALSE,"Chung"}</definedName>
    <definedName name="qưeqwrqw" localSheetId="9" hidden="1">{#N/A,#N/A,FALSE,"Chung"}</definedName>
    <definedName name="qưeqwrqw" localSheetId="10" hidden="1">{#N/A,#N/A,FALSE,"Chung"}</definedName>
    <definedName name="qưeqwrqw" localSheetId="11" hidden="1">{#N/A,#N/A,FALSE,"Chung"}</definedName>
    <definedName name="qưeqwrqw" localSheetId="12" hidden="1">{#N/A,#N/A,FALSE,"Chung"}</definedName>
    <definedName name="qưeqwrqw" localSheetId="17" hidden="1">{#N/A,#N/A,FALSE,"Chung"}</definedName>
    <definedName name="qưeqwrqw" localSheetId="18" hidden="1">{#N/A,#N/A,FALSE,"Chung"}</definedName>
    <definedName name="qưeqwrqw" localSheetId="19" hidden="1">{#N/A,#N/A,FALSE,"Chung"}</definedName>
    <definedName name="qưeqwrqw" hidden="1">{#N/A,#N/A,FALSE,"Chung"}</definedName>
    <definedName name="RT" localSheetId="6">'[1]COAT&amp;WRAP-QIOT-#3'!#REF!</definedName>
    <definedName name="RT" localSheetId="7">'[2]COAT&amp;WRAP-QIOT-#3'!#REF!</definedName>
    <definedName name="RT" localSheetId="8">'[2]COAT&amp;WRAP-QIOT-#3'!#REF!</definedName>
    <definedName name="RT" localSheetId="9">'[2]COAT&amp;WRAP-QIOT-#3'!#REF!</definedName>
    <definedName name="RT" localSheetId="11">'[1]COAT&amp;WRAP-QIOT-#3'!#REF!</definedName>
    <definedName name="RT" localSheetId="12">'[1]COAT&amp;WRAP-QIOT-#3'!#REF!</definedName>
    <definedName name="RT" localSheetId="15">'[1]COAT&amp;WRAP-QIOT-#3'!#REF!</definedName>
    <definedName name="RT" localSheetId="2">'[1]COAT&amp;WRAP-QIOT-#3'!#REF!</definedName>
    <definedName name="RT" localSheetId="4">'[1]COAT&amp;WRAP-QIOT-#3'!#REF!</definedName>
    <definedName name="RT">'[1]COAT&amp;WRAP-QIOT-#3'!#REF!</definedName>
    <definedName name="SB" localSheetId="7">[6]IBASE!$AH$7:$AL$14</definedName>
    <definedName name="SB" localSheetId="8">[6]IBASE!$AH$7:$AL$14</definedName>
    <definedName name="SB" localSheetId="9">[6]IBASE!$AH$7:$AL$14</definedName>
    <definedName name="SB" localSheetId="12">[7]IBASE!$AH$7:$AL$14</definedName>
    <definedName name="SB">[7]IBASE!$AH$7:$AL$14</definedName>
    <definedName name="SORT" localSheetId="6">#REF!</definedName>
    <definedName name="SORT" localSheetId="7">#REF!</definedName>
    <definedName name="SORT" localSheetId="0">#REF!</definedName>
    <definedName name="SORT" localSheetId="8">#REF!</definedName>
    <definedName name="SORT" localSheetId="9">#REF!</definedName>
    <definedName name="SORT" localSheetId="10">#REF!</definedName>
    <definedName name="SORT" localSheetId="11">#REF!</definedName>
    <definedName name="SORT" localSheetId="12">#REF!</definedName>
    <definedName name="SORT" localSheetId="15">#REF!</definedName>
    <definedName name="SORT" localSheetId="17">#REF!</definedName>
    <definedName name="SORT" localSheetId="18">#REF!</definedName>
    <definedName name="SORT" localSheetId="19">#REF!</definedName>
    <definedName name="SORT" localSheetId="2">#REF!</definedName>
    <definedName name="SORT" localSheetId="4">#REF!</definedName>
    <definedName name="SORT">#REF!</definedName>
    <definedName name="SORT_AREA" localSheetId="7">'[8]DI-ESTI'!$A$8:$R$489</definedName>
    <definedName name="SORT_AREA" localSheetId="8">'[8]DI-ESTI'!$A$8:$R$489</definedName>
    <definedName name="SORT_AREA" localSheetId="9">'[8]DI-ESTI'!$A$8:$R$489</definedName>
    <definedName name="SORT_AREA" localSheetId="12">'[8]DI-ESTI'!$A$8:$R$489</definedName>
    <definedName name="SORT_AREA">'[8]DI-ESTI'!$A$8:$R$489</definedName>
    <definedName name="SP" localSheetId="6">'[1]PNT-QUOT-#3'!#REF!</definedName>
    <definedName name="SP" localSheetId="7">'[2]PNT-QUOT-#3'!#REF!</definedName>
    <definedName name="SP" localSheetId="8">'[2]PNT-QUOT-#3'!#REF!</definedName>
    <definedName name="SP" localSheetId="9">'[2]PNT-QUOT-#3'!#REF!</definedName>
    <definedName name="SP" localSheetId="10">'[1]PNT-QUOT-#3'!#REF!</definedName>
    <definedName name="SP" localSheetId="11">'[1]PNT-QUOT-#3'!#REF!</definedName>
    <definedName name="SP" localSheetId="12">'[1]PNT-QUOT-#3'!#REF!</definedName>
    <definedName name="SP" localSheetId="15">'[1]PNT-QUOT-#3'!#REF!</definedName>
    <definedName name="SP" localSheetId="2">'[1]PNT-QUOT-#3'!#REF!</definedName>
    <definedName name="SP" localSheetId="4">'[1]PNT-QUOT-#3'!#REF!</definedName>
    <definedName name="SP">'[1]PNT-QUOT-#3'!#REF!</definedName>
    <definedName name="sss" localSheetId="6">#REF!</definedName>
    <definedName name="sss" localSheetId="7">#REF!</definedName>
    <definedName name="sss" localSheetId="0">#REF!</definedName>
    <definedName name="sss" localSheetId="8">#REF!</definedName>
    <definedName name="sss" localSheetId="9">#REF!</definedName>
    <definedName name="sss" localSheetId="10">#REF!</definedName>
    <definedName name="sss" localSheetId="11">#REF!</definedName>
    <definedName name="sss" localSheetId="12">#REF!</definedName>
    <definedName name="sss" localSheetId="15">#REF!</definedName>
    <definedName name="sss" localSheetId="17">#REF!</definedName>
    <definedName name="sss" localSheetId="18">#REF!</definedName>
    <definedName name="sss" localSheetId="19">#REF!</definedName>
    <definedName name="sss" localSheetId="2">#REF!</definedName>
    <definedName name="sss" localSheetId="4">#REF!</definedName>
    <definedName name="sss">#REF!</definedName>
    <definedName name="TBA" localSheetId="6">#REF!</definedName>
    <definedName name="TBA" localSheetId="7">#REF!</definedName>
    <definedName name="TBA" localSheetId="0">#REF!</definedName>
    <definedName name="TBA" localSheetId="8">#REF!</definedName>
    <definedName name="TBA" localSheetId="9">#REF!</definedName>
    <definedName name="TBA" localSheetId="10">#REF!</definedName>
    <definedName name="TBA" localSheetId="11">#REF!</definedName>
    <definedName name="TBA" localSheetId="12">#REF!</definedName>
    <definedName name="TBA" localSheetId="15">#REF!</definedName>
    <definedName name="TBA" localSheetId="17">#REF!</definedName>
    <definedName name="TBA" localSheetId="18">#REF!</definedName>
    <definedName name="TBA" localSheetId="19">#REF!</definedName>
    <definedName name="TBA" localSheetId="2">#REF!</definedName>
    <definedName name="TBA" localSheetId="4">#REF!</definedName>
    <definedName name="TBA">#REF!</definedName>
    <definedName name="td" localSheetId="6">#REF!</definedName>
    <definedName name="td" localSheetId="7">#REF!</definedName>
    <definedName name="td" localSheetId="0">#REF!</definedName>
    <definedName name="td" localSheetId="8">#REF!</definedName>
    <definedName name="td" localSheetId="9">#REF!</definedName>
    <definedName name="td" localSheetId="10">#REF!</definedName>
    <definedName name="td" localSheetId="11">#REF!</definedName>
    <definedName name="td" localSheetId="12">#REF!</definedName>
    <definedName name="td" localSheetId="15">#REF!</definedName>
    <definedName name="td" localSheetId="17">#REF!</definedName>
    <definedName name="td" localSheetId="18">#REF!</definedName>
    <definedName name="td" localSheetId="19">#REF!</definedName>
    <definedName name="td" localSheetId="2">#REF!</definedName>
    <definedName name="td" localSheetId="4">#REF!</definedName>
    <definedName name="td">#REF!</definedName>
    <definedName name="th_bl" localSheetId="6">#REF!</definedName>
    <definedName name="th_bl" localSheetId="7">#REF!</definedName>
    <definedName name="th_bl" localSheetId="0">#REF!</definedName>
    <definedName name="th_bl" localSheetId="8">#REF!</definedName>
    <definedName name="th_bl" localSheetId="9">#REF!</definedName>
    <definedName name="th_bl" localSheetId="10">#REF!</definedName>
    <definedName name="th_bl" localSheetId="11">#REF!</definedName>
    <definedName name="th_bl" localSheetId="12">#REF!</definedName>
    <definedName name="th_bl" localSheetId="15">#REF!</definedName>
    <definedName name="th_bl" localSheetId="17">#REF!</definedName>
    <definedName name="th_bl" localSheetId="18">#REF!</definedName>
    <definedName name="th_bl" localSheetId="19">#REF!</definedName>
    <definedName name="th_bl" localSheetId="2">#REF!</definedName>
    <definedName name="th_bl" localSheetId="4">#REF!</definedName>
    <definedName name="th_bl">#REF!</definedName>
    <definedName name="thanh" localSheetId="7" hidden="1">{"'TDTGT (theo Dphuong)'!$A$4:$F$75"}</definedName>
    <definedName name="thanh" localSheetId="0" hidden="1">{"'TDTGT (theo Dphuong)'!$A$4:$F$75"}</definedName>
    <definedName name="thanh" localSheetId="8" hidden="1">{"'TDTGT (theo Dphuong)'!$A$4:$F$75"}</definedName>
    <definedName name="thanh" localSheetId="9" hidden="1">{"'TDTGT (theo Dphuong)'!$A$4:$F$75"}</definedName>
    <definedName name="thanh" localSheetId="10" hidden="1">{"'TDTGT (theo Dphuong)'!$A$4:$F$75"}</definedName>
    <definedName name="thanh" localSheetId="11" hidden="1">{"'TDTGT (theo Dphuong)'!$A$4:$F$75"}</definedName>
    <definedName name="thanh" localSheetId="12" hidden="1">{"'TDTGT (theo Dphuong)'!$A$4:$F$75"}</definedName>
    <definedName name="thanh" localSheetId="17" hidden="1">{"'TDTGT (theo Dphuong)'!$A$4:$F$75"}</definedName>
    <definedName name="thanh" localSheetId="18" hidden="1">{"'TDTGT (theo Dphuong)'!$A$4:$F$75"}</definedName>
    <definedName name="thanh" localSheetId="19" hidden="1">{"'TDTGT (theo Dphuong)'!$A$4:$F$75"}</definedName>
    <definedName name="thanh" hidden="1">{"'TDTGT (theo Dphuong)'!$A$4:$F$75"}</definedName>
    <definedName name="THK" localSheetId="6">'[1]COAT&amp;WRAP-QIOT-#3'!#REF!</definedName>
    <definedName name="THK" localSheetId="7">'[2]COAT&amp;WRAP-QIOT-#3'!#REF!</definedName>
    <definedName name="THK" localSheetId="8">'[2]COAT&amp;WRAP-QIOT-#3'!#REF!</definedName>
    <definedName name="THK" localSheetId="9">'[2]COAT&amp;WRAP-QIOT-#3'!#REF!</definedName>
    <definedName name="THK" localSheetId="11">'[1]COAT&amp;WRAP-QIOT-#3'!#REF!</definedName>
    <definedName name="THK" localSheetId="12">'[1]COAT&amp;WRAP-QIOT-#3'!#REF!</definedName>
    <definedName name="THK" localSheetId="15">'[1]COAT&amp;WRAP-QIOT-#3'!#REF!</definedName>
    <definedName name="THK" localSheetId="2">'[1]COAT&amp;WRAP-QIOT-#3'!#REF!</definedName>
    <definedName name="THK" localSheetId="4">'[1]COAT&amp;WRAP-QIOT-#3'!#REF!</definedName>
    <definedName name="THK">'[1]COAT&amp;WRAP-QIOT-#3'!#REF!</definedName>
    <definedName name="Tnghiep" localSheetId="7" hidden="1">{"'TDTGT (theo Dphuong)'!$A$4:$F$75"}</definedName>
    <definedName name="Tnghiep" localSheetId="0" hidden="1">{"'TDTGT (theo Dphuong)'!$A$4:$F$75"}</definedName>
    <definedName name="Tnghiep" localSheetId="8" hidden="1">{"'TDTGT (theo Dphuong)'!$A$4:$F$75"}</definedName>
    <definedName name="Tnghiep" localSheetId="9" hidden="1">{"'TDTGT (theo Dphuong)'!$A$4:$F$75"}</definedName>
    <definedName name="Tnghiep" localSheetId="10" hidden="1">{"'TDTGT (theo Dphuong)'!$A$4:$F$75"}</definedName>
    <definedName name="Tnghiep" localSheetId="11" hidden="1">{"'TDTGT (theo Dphuong)'!$A$4:$F$75"}</definedName>
    <definedName name="Tnghiep" localSheetId="12" hidden="1">{"'TDTGT (theo Dphuong)'!$A$4:$F$75"}</definedName>
    <definedName name="Tnghiep" localSheetId="17" hidden="1">{"'TDTGT (theo Dphuong)'!$A$4:$F$75"}</definedName>
    <definedName name="Tnghiep" localSheetId="18" hidden="1">{"'TDTGT (theo Dphuong)'!$A$4:$F$75"}</definedName>
    <definedName name="Tnghiep" localSheetId="19" hidden="1">{"'TDTGT (theo Dphuong)'!$A$4:$F$75"}</definedName>
    <definedName name="Tnghiep" hidden="1">{"'TDTGT (theo Dphuong)'!$A$4:$F$75"}</definedName>
    <definedName name="ttt" localSheetId="6">#REF!</definedName>
    <definedName name="ttt" localSheetId="0">#REF!</definedName>
    <definedName name="ttt" localSheetId="9">#REF!</definedName>
    <definedName name="ttt" localSheetId="10">#REF!</definedName>
    <definedName name="ttt" localSheetId="11">#REF!</definedName>
    <definedName name="ttt" localSheetId="12">#REF!</definedName>
    <definedName name="ttt" localSheetId="15">#REF!</definedName>
    <definedName name="ttt" localSheetId="17">#REF!</definedName>
    <definedName name="ttt" localSheetId="18">#REF!</definedName>
    <definedName name="ttt" localSheetId="19">#REF!</definedName>
    <definedName name="ttt" localSheetId="2">#REF!</definedName>
    <definedName name="ttt" localSheetId="4">#REF!</definedName>
    <definedName name="ttt">#REF!</definedName>
    <definedName name="vfff" localSheetId="6">#REF!</definedName>
    <definedName name="vfff" localSheetId="7">#REF!</definedName>
    <definedName name="vfff" localSheetId="0">#REF!</definedName>
    <definedName name="vfff" localSheetId="8">#REF!</definedName>
    <definedName name="vfff" localSheetId="9">#REF!</definedName>
    <definedName name="vfff" localSheetId="10">#REF!</definedName>
    <definedName name="vfff" localSheetId="11">#REF!</definedName>
    <definedName name="vfff" localSheetId="12">#REF!</definedName>
    <definedName name="vfff" localSheetId="15">#REF!</definedName>
    <definedName name="vfff" localSheetId="17">#REF!</definedName>
    <definedName name="vfff" localSheetId="18">#REF!</definedName>
    <definedName name="vfff" localSheetId="19">#REF!</definedName>
    <definedName name="vfff" localSheetId="2">#REF!</definedName>
    <definedName name="vfff" localSheetId="4">#REF!</definedName>
    <definedName name="vfff">#REF!</definedName>
    <definedName name="vv" localSheetId="7" hidden="1">{"'TDTGT (theo Dphuong)'!$A$4:$F$75"}</definedName>
    <definedName name="vv" localSheetId="0" hidden="1">{"'TDTGT (theo Dphuong)'!$A$4:$F$75"}</definedName>
    <definedName name="vv" localSheetId="8" hidden="1">{"'TDTGT (theo Dphuong)'!$A$4:$F$75"}</definedName>
    <definedName name="vv" localSheetId="9" hidden="1">{"'TDTGT (theo Dphuong)'!$A$4:$F$75"}</definedName>
    <definedName name="vv" localSheetId="10" hidden="1">{"'TDTGT (theo Dphuong)'!$A$4:$F$75"}</definedName>
    <definedName name="vv" localSheetId="11" hidden="1">{"'TDTGT (theo Dphuong)'!$A$4:$F$75"}</definedName>
    <definedName name="vv" localSheetId="12" hidden="1">{"'TDTGT (theo Dphuong)'!$A$4:$F$75"}</definedName>
    <definedName name="vv" localSheetId="17" hidden="1">{"'TDTGT (theo Dphuong)'!$A$4:$F$75"}</definedName>
    <definedName name="vv" localSheetId="18" hidden="1">{"'TDTGT (theo Dphuong)'!$A$4:$F$75"}</definedName>
    <definedName name="vv" localSheetId="19" hidden="1">{"'TDTGT (theo Dphuong)'!$A$4:$F$75"}</definedName>
    <definedName name="vv" hidden="1">{"'TDTGT (theo Dphuong)'!$A$4:$F$75"}</definedName>
    <definedName name="wrn.thu." localSheetId="7" hidden="1">{#N/A,#N/A,FALSE,"Chung"}</definedName>
    <definedName name="wrn.thu." localSheetId="0" hidden="1">{#N/A,#N/A,FALSE,"Chung"}</definedName>
    <definedName name="wrn.thu." localSheetId="8" hidden="1">{#N/A,#N/A,FALSE,"Chung"}</definedName>
    <definedName name="wrn.thu." localSheetId="9" hidden="1">{#N/A,#N/A,FALSE,"Chung"}</definedName>
    <definedName name="wrn.thu." localSheetId="10" hidden="1">{#N/A,#N/A,FALSE,"Chung"}</definedName>
    <definedName name="wrn.thu." localSheetId="11" hidden="1">{#N/A,#N/A,FALSE,"Chung"}</definedName>
    <definedName name="wrn.thu." localSheetId="12" hidden="1">{#N/A,#N/A,FALSE,"Chung"}</definedName>
    <definedName name="wrn.thu." localSheetId="17" hidden="1">{#N/A,#N/A,FALSE,"Chung"}</definedName>
    <definedName name="wrn.thu." localSheetId="18" hidden="1">{#N/A,#N/A,FALSE,"Chung"}</definedName>
    <definedName name="wrn.thu." localSheetId="19" hidden="1">{#N/A,#N/A,FALSE,"Chung"}</definedName>
    <definedName name="wrn.thu." hidden="1">{#N/A,#N/A,FALSE,"Chung"}</definedName>
    <definedName name="xd" localSheetId="7">'[11]7 THAI NGUYEN'!$A$11</definedName>
    <definedName name="xd" localSheetId="8">'[11]7 THAI NGUYEN'!$A$11</definedName>
    <definedName name="xd" localSheetId="9">'[11]7 THAI NGUYEN'!$A$11</definedName>
    <definedName name="xd" localSheetId="12">'[11]7 THAI NGUYEN'!$A$11</definedName>
    <definedName name="xd">'[11]7 THAI NGUYEN'!$A$11</definedName>
    <definedName name="ZYX" localSheetId="6">#REF!</definedName>
    <definedName name="ZYX" localSheetId="7">#REF!</definedName>
    <definedName name="ZYX" localSheetId="0">#REF!</definedName>
    <definedName name="ZYX" localSheetId="8">#REF!</definedName>
    <definedName name="ZYX" localSheetId="9">#REF!</definedName>
    <definedName name="ZYX" localSheetId="10">#REF!</definedName>
    <definedName name="ZYX" localSheetId="11">#REF!</definedName>
    <definedName name="ZYX" localSheetId="12">#REF!</definedName>
    <definedName name="ZYX" localSheetId="15">#REF!</definedName>
    <definedName name="ZYX" localSheetId="17">#REF!</definedName>
    <definedName name="ZYX" localSheetId="18">#REF!</definedName>
    <definedName name="ZYX" localSheetId="19">#REF!</definedName>
    <definedName name="ZYX" localSheetId="2">#REF!</definedName>
    <definedName name="ZYX" localSheetId="4">#REF!</definedName>
    <definedName name="ZYX">#REF!</definedName>
    <definedName name="ZZZ" localSheetId="6">#REF!</definedName>
    <definedName name="ZZZ" localSheetId="7">#REF!</definedName>
    <definedName name="ZZZ" localSheetId="0">#REF!</definedName>
    <definedName name="ZZZ" localSheetId="8">#REF!</definedName>
    <definedName name="ZZZ" localSheetId="9">#REF!</definedName>
    <definedName name="ZZZ" localSheetId="10">#REF!</definedName>
    <definedName name="ZZZ" localSheetId="11">#REF!</definedName>
    <definedName name="ZZZ" localSheetId="12">#REF!</definedName>
    <definedName name="ZZZ" localSheetId="15">#REF!</definedName>
    <definedName name="ZZZ" localSheetId="17">#REF!</definedName>
    <definedName name="ZZZ" localSheetId="18">#REF!</definedName>
    <definedName name="ZZZ" localSheetId="19">#REF!</definedName>
    <definedName name="ZZZ" localSheetId="2">#REF!</definedName>
    <definedName name="ZZZ" localSheetId="4">#REF!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80" l="1"/>
  <c r="B17" i="80"/>
  <c r="B16" i="80"/>
  <c r="B13" i="80"/>
  <c r="B14" i="80"/>
  <c r="B12" i="80"/>
  <c r="C8" i="80" l="1"/>
  <c r="D8" i="80"/>
  <c r="C9" i="80"/>
  <c r="D9" i="80"/>
  <c r="C10" i="80"/>
  <c r="D10" i="80"/>
  <c r="B8" i="80"/>
  <c r="B10" i="80"/>
  <c r="B9" i="80" l="1"/>
  <c r="B7" i="80" s="1"/>
  <c r="C7" i="80"/>
  <c r="D7" i="80"/>
  <c r="C15" i="80"/>
  <c r="D15" i="80"/>
  <c r="C11" i="80"/>
  <c r="D11" i="80"/>
  <c r="B15" i="80" l="1"/>
  <c r="B11" i="80"/>
  <c r="E6" i="72"/>
  <c r="C22" i="78" l="1"/>
  <c r="D22" i="78"/>
  <c r="B22" i="78"/>
  <c r="C16" i="42" l="1"/>
  <c r="D16" i="42"/>
  <c r="C9" i="42"/>
  <c r="D9" i="42"/>
  <c r="B16" i="42"/>
  <c r="B9" i="42"/>
  <c r="F10" i="20"/>
  <c r="F11" i="20"/>
  <c r="F12" i="20"/>
  <c r="F13" i="20"/>
  <c r="F14" i="20"/>
  <c r="F15" i="20"/>
  <c r="F17" i="20"/>
  <c r="F18" i="20"/>
  <c r="F19" i="20"/>
  <c r="F20" i="20"/>
  <c r="C9" i="20"/>
  <c r="D9" i="20"/>
  <c r="E9" i="20"/>
  <c r="C16" i="20"/>
  <c r="D16" i="20"/>
  <c r="E16" i="20"/>
  <c r="B16" i="20"/>
  <c r="B9" i="20"/>
  <c r="D7" i="51"/>
  <c r="B8" i="42" l="1"/>
  <c r="F16" i="20"/>
  <c r="C8" i="42"/>
  <c r="D8" i="42"/>
  <c r="E8" i="20"/>
  <c r="F9" i="20"/>
  <c r="D8" i="20"/>
  <c r="C8" i="20"/>
  <c r="B8" i="20"/>
  <c r="F8" i="20" l="1"/>
  <c r="C22" i="113" l="1"/>
  <c r="D22" i="113"/>
  <c r="B22" i="113"/>
  <c r="C28" i="113"/>
  <c r="D28" i="113"/>
  <c r="B28" i="113"/>
  <c r="C14" i="113"/>
  <c r="D14" i="113"/>
  <c r="B14" i="113"/>
  <c r="C8" i="113"/>
  <c r="D8" i="113"/>
  <c r="B8" i="113"/>
  <c r="C14" i="111" l="1"/>
  <c r="D14" i="111"/>
  <c r="B14" i="111"/>
  <c r="C8" i="111"/>
  <c r="D8" i="111"/>
  <c r="B8" i="111"/>
  <c r="C37" i="108"/>
  <c r="D37" i="108"/>
  <c r="E37" i="108"/>
  <c r="F37" i="108"/>
  <c r="G37" i="108"/>
  <c r="C38" i="108"/>
  <c r="D38" i="108"/>
  <c r="E38" i="108"/>
  <c r="F38" i="108"/>
  <c r="G38" i="108"/>
  <c r="B38" i="108"/>
  <c r="B37" i="108"/>
  <c r="C36" i="108"/>
  <c r="D36" i="108"/>
  <c r="E36" i="108"/>
  <c r="F36" i="108"/>
  <c r="G36" i="108"/>
  <c r="B36" i="108"/>
  <c r="C35" i="108"/>
  <c r="D35" i="108"/>
  <c r="E35" i="108"/>
  <c r="F35" i="108"/>
  <c r="G35" i="108"/>
  <c r="B35" i="108"/>
  <c r="C24" i="108"/>
  <c r="D24" i="108"/>
  <c r="B24" i="108"/>
  <c r="C5" i="108"/>
  <c r="D5" i="108"/>
  <c r="B5" i="108"/>
  <c r="B25" i="116"/>
  <c r="C5" i="116"/>
  <c r="D5" i="116"/>
  <c r="B5" i="116"/>
  <c r="D7" i="111" l="1"/>
  <c r="C7" i="111"/>
  <c r="B7" i="111"/>
  <c r="D34" i="108"/>
  <c r="C34" i="108"/>
  <c r="B34" i="108"/>
  <c r="B7" i="51" l="1"/>
  <c r="C6" i="78" l="1"/>
  <c r="B6" i="78"/>
  <c r="C27" i="112" l="1"/>
  <c r="D27" i="112"/>
  <c r="B27" i="112"/>
  <c r="C21" i="112"/>
  <c r="D21" i="112"/>
  <c r="B21" i="112"/>
  <c r="C13" i="112" l="1"/>
  <c r="D13" i="112"/>
  <c r="B13" i="112"/>
  <c r="C7" i="112"/>
  <c r="D7" i="112"/>
  <c r="B7" i="112"/>
  <c r="C7" i="110"/>
  <c r="C6" i="110" s="1"/>
  <c r="D7" i="110"/>
  <c r="D6" i="110" s="1"/>
  <c r="B7" i="110"/>
  <c r="B6" i="110" s="1"/>
  <c r="C37" i="116"/>
  <c r="D37" i="116"/>
  <c r="E37" i="116"/>
  <c r="F37" i="116"/>
  <c r="E38" i="116"/>
  <c r="F38" i="116"/>
  <c r="C39" i="116"/>
  <c r="D39" i="116"/>
  <c r="E39" i="116"/>
  <c r="F39" i="116"/>
  <c r="C40" i="116"/>
  <c r="D40" i="116"/>
  <c r="E40" i="116"/>
  <c r="F40" i="116"/>
  <c r="B40" i="116"/>
  <c r="B39" i="116"/>
  <c r="B37" i="116"/>
  <c r="C25" i="116"/>
  <c r="D25" i="116"/>
  <c r="B38" i="116" l="1"/>
  <c r="B36" i="116" s="1"/>
  <c r="D38" i="116"/>
  <c r="D36" i="116" s="1"/>
  <c r="C38" i="116"/>
  <c r="C36" i="116" s="1"/>
  <c r="D35" i="72" l="1"/>
  <c r="C35" i="72"/>
  <c r="E12" i="72" l="1"/>
  <c r="E11" i="72"/>
  <c r="E10" i="72"/>
  <c r="D10" i="72"/>
  <c r="E9" i="72"/>
  <c r="D9" i="72"/>
  <c r="E8" i="72"/>
  <c r="E7" i="72"/>
  <c r="D11" i="72" l="1"/>
  <c r="D6" i="78" l="1"/>
  <c r="C7" i="51"/>
  <c r="D8" i="72" l="1"/>
</calcChain>
</file>

<file path=xl/sharedStrings.xml><?xml version="1.0" encoding="utf-8"?>
<sst xmlns="http://schemas.openxmlformats.org/spreadsheetml/2006/main" count="1098" uniqueCount="420">
  <si>
    <t>TỔNG SỐ</t>
  </si>
  <si>
    <t>Ngô</t>
  </si>
  <si>
    <t>Toàn ngành công nghiệp</t>
  </si>
  <si>
    <t>%</t>
  </si>
  <si>
    <t>So với cùng kỳ năm trước (%)</t>
  </si>
  <si>
    <t>Lúa</t>
  </si>
  <si>
    <t xml:space="preserve">Tên sản phẩm </t>
  </si>
  <si>
    <t>Vốn ngân sách Nhà nước cấp tỉnh</t>
  </si>
  <si>
    <t>Vốn cân đối ngân sách tỉnh</t>
  </si>
  <si>
    <t>Vốn ngân sách Nhà nước cấp xã</t>
  </si>
  <si>
    <t>Triệu đồng</t>
  </si>
  <si>
    <t>Vốn đầu tư trực tiếp nước ngoài</t>
  </si>
  <si>
    <t>Vốn vay từ các nguồn khác 
(của khu vực Nhà nước)</t>
  </si>
  <si>
    <t>Vốn đầu tư thuộc ngân sách Nhà nước</t>
  </si>
  <si>
    <t>Vốn cân đối ngân sách xã</t>
  </si>
  <si>
    <t>Diện tích rừng trồng mới tập trung (Nghìn ha)</t>
  </si>
  <si>
    <r>
      <t>Sản lượng gỗ khai thác (Nghìn m</t>
    </r>
    <r>
      <rPr>
        <vertAlign val="superscript"/>
        <sz val="10"/>
        <rFont val="Arial"/>
        <family val="2"/>
      </rPr>
      <t>3</t>
    </r>
    <r>
      <rPr>
        <sz val="10"/>
        <rFont val="Arial"/>
        <family val="2"/>
      </rPr>
      <t>)</t>
    </r>
  </si>
  <si>
    <t>Sản lượng củi khai thác (Nghìn ster)</t>
  </si>
  <si>
    <t>Cá</t>
  </si>
  <si>
    <t>Tôm</t>
  </si>
  <si>
    <t>Thủy sản khác</t>
  </si>
  <si>
    <t>Trong đó: Thu từ quỹ sử dụng đất</t>
  </si>
  <si>
    <t>Vốn trung ương hỗ trợ đầu tư theo 
mục tiêu</t>
  </si>
  <si>
    <t>Vốn nước ngoài (ODA)</t>
  </si>
  <si>
    <t>Xổ số kiến thiết</t>
  </si>
  <si>
    <t>Vốn khác</t>
  </si>
  <si>
    <t>Vốn tỉnh hỗ trợ đầu tư theo mục tiêu</t>
  </si>
  <si>
    <t>Sản lượng thịt hơi xuất chuồng (Tấn)</t>
  </si>
  <si>
    <t>Thịt lợn</t>
  </si>
  <si>
    <t>Thịt trâu</t>
  </si>
  <si>
    <t>Thịt bò</t>
  </si>
  <si>
    <t>Thịt gia cầm</t>
  </si>
  <si>
    <t xml:space="preserve">Sản lượng sản phẩm chăn nuôi khác </t>
  </si>
  <si>
    <t>Diện tích rừng bị thiệt hại (Ha)</t>
  </si>
  <si>
    <t>Cháy rừng (Ha)</t>
  </si>
  <si>
    <t>Chặt, phá rừng (Ha)</t>
  </si>
  <si>
    <t>Các loại cây khác</t>
  </si>
  <si>
    <t>Khai khoáng</t>
  </si>
  <si>
    <t>Sản xuất chế biến thực phẩm</t>
  </si>
  <si>
    <t>Sản xuất đồ uống</t>
  </si>
  <si>
    <t>Sản xuất sản phẩm thuốc lá</t>
  </si>
  <si>
    <t>Dệt</t>
  </si>
  <si>
    <t>Sản xuất trang phục</t>
  </si>
  <si>
    <t>Sản xuất da và các sản phẩm có liên quan</t>
  </si>
  <si>
    <t>Sản xuất giấy và sản phẩm từ giấy</t>
  </si>
  <si>
    <t>In, sao chép bản ghi các loại</t>
  </si>
  <si>
    <t>Sản xuất sản phẩm từ cao su và plastic</t>
  </si>
  <si>
    <t>Sản xuất sản phẩm từ khoáng phi kim loại khác</t>
  </si>
  <si>
    <t>Sản xuất kim loại</t>
  </si>
  <si>
    <t>Sản xuất sản phẩm từ kim loại đúc sẵn (trừ máy móc, thiết bị)</t>
  </si>
  <si>
    <t>Sản xuất máy móc, thiết bị chưa được phân vào đâu</t>
  </si>
  <si>
    <t>Sản xuất phương tiện vận tải khác</t>
  </si>
  <si>
    <t>Sản xuất giường, tủ, bàn, ghế</t>
  </si>
  <si>
    <t>Công nghiệp chế biến, chế tạo khác</t>
  </si>
  <si>
    <t>Sửa chữa, bảo dưỡng và lắp đặt máy móc và thiết bị</t>
  </si>
  <si>
    <t>Cung cấp nước; hoạt động quản lý và xử lý rác thải, nước thải</t>
  </si>
  <si>
    <t>Khai thác, xử lý và cung cấp nước</t>
  </si>
  <si>
    <t>Hoạt động thu gom, xử lý và tiêu huỷ rác thải; tái chế phế liệu</t>
  </si>
  <si>
    <t>Vốn đầu tư của doanh nghiệp Nhà nước 
(Vốn tự có)</t>
  </si>
  <si>
    <t>Đơn vị_x000D_
tính_x000D_</t>
  </si>
  <si>
    <t>-</t>
  </si>
  <si>
    <t>Diện tích gieo trồng cây hàng năm (Ha)</t>
  </si>
  <si>
    <t>So với cùng kỳ 
năm trước (%)</t>
  </si>
  <si>
    <t>Tấn</t>
  </si>
  <si>
    <t>Triệu viên</t>
  </si>
  <si>
    <t>Triệu KWh</t>
  </si>
  <si>
    <t>Phân theo ngành kinh tế</t>
  </si>
  <si>
    <t>Phân theo một số nước và vùng lãnh thổ</t>
  </si>
  <si>
    <t xml:space="preserve">      được cấp phép mới </t>
  </si>
  <si>
    <t>Thực hiện cùng 
kỳ năm trước</t>
  </si>
  <si>
    <t>1000 chiếc</t>
  </si>
  <si>
    <t>Thực hiện
kỳ báo cáo</t>
  </si>
  <si>
    <t>Kỳ báo cáo so 
với cùng kỳ năm trước (%)</t>
  </si>
  <si>
    <t xml:space="preserve"> -</t>
  </si>
  <si>
    <t>Triệu đồng; %</t>
  </si>
  <si>
    <t>Đơn vị tính</t>
  </si>
  <si>
    <t>Chỉ số sản xuất ngành công nghiệp (IIP)</t>
  </si>
  <si>
    <t>Chỉ số giá tiêu dùng bình quân</t>
  </si>
  <si>
    <t>Doanh thu hoạt động ngành vận tải</t>
  </si>
  <si>
    <t>Vốn đầu tư phát triển trên địa bàn</t>
  </si>
  <si>
    <t>So với cùng kỳ năm trước</t>
  </si>
  <si>
    <t>So với cùng kỳ
 năm trước</t>
  </si>
  <si>
    <t>Vốn đầu tư thực hiện từ nguồn ngân sách nhà nước 
do địa phương quản lý</t>
  </si>
  <si>
    <t>Tấn; %</t>
  </si>
  <si>
    <t>Triệu USD</t>
  </si>
  <si>
    <t>Tổng mức bán lẻ hàng hóa và doanh thu dịch vụ tiêu dùng</t>
  </si>
  <si>
    <t>Dự án</t>
  </si>
  <si>
    <t>Phân theo nguồn vốn</t>
  </si>
  <si>
    <t>Vốn tín dụng đầu tư phát triển</t>
  </si>
  <si>
    <t>Vốn đầu tư ngoài Nhà nước</t>
  </si>
  <si>
    <t>Phân theo khoản mục đầu tư</t>
  </si>
  <si>
    <t>Vốn đầu tư xây dựng cơ bản</t>
  </si>
  <si>
    <t>Vốn đầu tư mua sắm TSCĐ dùng cho SX 
không qua XDCB</t>
  </si>
  <si>
    <t>Vốn đầu tư sửa chữa lớn, nâng cấp TSCĐ</t>
  </si>
  <si>
    <t>Vốn đầu tư bổ sung vốn lưu động</t>
  </si>
  <si>
    <t>Vốn đầu tư khác</t>
  </si>
  <si>
    <t>Công nghiệp chế biến, chế tạo</t>
  </si>
  <si>
    <t>Trong đó:</t>
  </si>
  <si>
    <t>Vốn ngân sách Nhà nước cấp thành phố</t>
  </si>
  <si>
    <t xml:space="preserve">Tổng sản lượng thủy sản </t>
  </si>
  <si>
    <t xml:space="preserve">Sản lượng thủy sản nuôi trồng </t>
  </si>
  <si>
    <t xml:space="preserve">Sản lượng thủy sản khai thác </t>
  </si>
  <si>
    <t>Kỳ
 gốc 
(2019)</t>
  </si>
  <si>
    <t>CHỈ SỐ GIÁ TIÊU DÙNG</t>
  </si>
  <si>
    <t>Hàng ăn và dịch vụ ăn uống</t>
  </si>
  <si>
    <t>Lương thực</t>
  </si>
  <si>
    <t>Thực phẩm</t>
  </si>
  <si>
    <t>Ăn uống ngoài gia đình</t>
  </si>
  <si>
    <t>Đồ uống và thuốc lá</t>
  </si>
  <si>
    <t xml:space="preserve">May mặc, mũ nón và giày dép </t>
  </si>
  <si>
    <t xml:space="preserve"> Nhà ở, điện, nuớc, chất đốt và VLXD</t>
  </si>
  <si>
    <t>Thiết bị và đồ dùng gia đình</t>
  </si>
  <si>
    <t>Thuốc và dịch vụ y tế</t>
  </si>
  <si>
    <t>Dịch vụ y tế</t>
  </si>
  <si>
    <t>Giao thông</t>
  </si>
  <si>
    <t>Bưu chính viễn thông</t>
  </si>
  <si>
    <t>Giáo dục</t>
  </si>
  <si>
    <t>Dịch vụ giáo dục</t>
  </si>
  <si>
    <t>Văn hoá, giải trí và du lịch</t>
  </si>
  <si>
    <t>Hàng hóa và dịch vụ khác</t>
  </si>
  <si>
    <t>CHỈ SỐ GIÁ VÀNG</t>
  </si>
  <si>
    <t>CHỈ SỐ GIÁ ĐÔ LA MỸ</t>
  </si>
  <si>
    <t>Trứng (Nghìn quả)</t>
  </si>
  <si>
    <t>Sữa (Tấn)</t>
  </si>
  <si>
    <t>Đậu các loại</t>
  </si>
  <si>
    <t>Lương thực, thực phẩm</t>
  </si>
  <si>
    <t>Hàng may mặc</t>
  </si>
  <si>
    <t>Đồ dùng, dụng cụ trang thiết bị gia đình</t>
  </si>
  <si>
    <t>Vật phẩm văn hóa, giáo dục</t>
  </si>
  <si>
    <t>Gỗ và vật liệu xây dựng</t>
  </si>
  <si>
    <t>Ô tô các loại</t>
  </si>
  <si>
    <t>Phương tiện đi lại (trừ ô tô, kể cả phụ tùng)</t>
  </si>
  <si>
    <t>Xăng, dầu các loại</t>
  </si>
  <si>
    <t>Nhiên liệu khác (Trừ xăng, dầu)</t>
  </si>
  <si>
    <t>Đá quý, kim loại quý và sản phẩm</t>
  </si>
  <si>
    <t>Hàng hóa khác</t>
  </si>
  <si>
    <t>Sửa chữa xe có động cơ, mô tô, xe máy và xe có động cơ</t>
  </si>
  <si>
    <t>Dịch vụ lưu trú, ăn uống</t>
  </si>
  <si>
    <t>Dịch vụ lưu trú</t>
  </si>
  <si>
    <t>Dịch vụ ăn uống</t>
  </si>
  <si>
    <t>Du lịch lữ hành</t>
  </si>
  <si>
    <t>Dịch vụ khác</t>
  </si>
  <si>
    <t>21. Doanh thu dịch vụ lưu trú, ăn uống, du lịch lữ hành</t>
  </si>
  <si>
    <t xml:space="preserve">So với cùng kỳ năm trước </t>
  </si>
  <si>
    <t>Bán lẻ hàng hóa</t>
  </si>
  <si>
    <t>Vận tải hành khách</t>
  </si>
  <si>
    <t>Đường sắt</t>
  </si>
  <si>
    <t>Đường biển</t>
  </si>
  <si>
    <t>Đường thủy nội địa</t>
  </si>
  <si>
    <t>Đường bộ</t>
  </si>
  <si>
    <t>Hàng không</t>
  </si>
  <si>
    <t>Vận tải hàng hóa</t>
  </si>
  <si>
    <t>Dịch vụ hỗ trợ vận tải</t>
  </si>
  <si>
    <t>Bưu chính, chuyển phát</t>
  </si>
  <si>
    <t xml:space="preserve"> %</t>
  </si>
  <si>
    <t>A. HÀNH KHÁCH</t>
  </si>
  <si>
    <t>I. Vận chuyển (Nghìn HK)</t>
  </si>
  <si>
    <t>II. Luân chuyển (Nghìn lượt HK.km)</t>
  </si>
  <si>
    <t>B. HÀNG HÓA</t>
  </si>
  <si>
    <t>I. Vận chuyển (Nghìn tấn)</t>
  </si>
  <si>
    <t>II. Luân chuyển (Nghìn tấn.km)</t>
  </si>
  <si>
    <t xml:space="preserve">Sơ bộ kỳ báo cáo </t>
  </si>
  <si>
    <t xml:space="preserve">Cộng dồn từ đầu năm đến cuối kỳ báo cáo </t>
  </si>
  <si>
    <t>Kỳ báo cáo so với kỳ trước (%)</t>
  </si>
  <si>
    <t>Kỳ báo cáo so với cùng kỳ năm trước (%)</t>
  </si>
  <si>
    <t>Cộng dồn từ đầu năm đến cuối kỳ báo cáo so với cùng kỳ năm trước (%)</t>
  </si>
  <si>
    <t>Tai nạn giao thông</t>
  </si>
  <si>
    <t>Số vụ tai nạn giao thông (Vụ)</t>
  </si>
  <si>
    <t>Số người chết (Người)</t>
  </si>
  <si>
    <t>Số người bị thương (Người)</t>
  </si>
  <si>
    <t>Cháy, nổ</t>
  </si>
  <si>
    <t>Số vụ cháy, nổ (Vụ)</t>
  </si>
  <si>
    <t>Tổng giá trị tài sản thiệt hại ước tính (Triệu đồng)</t>
  </si>
  <si>
    <t>Đơn vị</t>
  </si>
  <si>
    <t>Quý I 
năm báo cáo</t>
  </si>
  <si>
    <t>Quý II 
năm báo cáo</t>
  </si>
  <si>
    <t>Quý III 
năm báo cáo</t>
  </si>
  <si>
    <t>Tổng số vụ tai nạn giao thông</t>
  </si>
  <si>
    <t>Vụ</t>
  </si>
  <si>
    <t>"</t>
  </si>
  <si>
    <t>Số người chết</t>
  </si>
  <si>
    <t>Người</t>
  </si>
  <si>
    <t>Số người bị thương</t>
  </si>
  <si>
    <t>Số vụ cháy, nổ</t>
  </si>
  <si>
    <t>Tổng giá trị tài sản thiệt hại</t>
  </si>
  <si>
    <t>Nông, lâm nghiệp và thủy sản</t>
  </si>
  <si>
    <t>Công nghiệp và xây dựng</t>
  </si>
  <si>
    <t>Dịch vụ</t>
  </si>
  <si>
    <t>Thuế sản phẩm trừ trợ cấp sản phẩm</t>
  </si>
  <si>
    <t>Công nghiệp</t>
  </si>
  <si>
    <t>Xây dựng</t>
  </si>
  <si>
    <t>Tốc độ tăng Tổng sản phẩm trên địa bàn (Giá 2010)</t>
  </si>
  <si>
    <t xml:space="preserve">4. Sản xuất nông nghiệp </t>
  </si>
  <si>
    <t xml:space="preserve">5. Sản phẩm chăn nuôi </t>
  </si>
  <si>
    <t xml:space="preserve">6. Sản phẩm lâm nghiệp </t>
  </si>
  <si>
    <t xml:space="preserve">7. Sản lượng thủy sản </t>
  </si>
  <si>
    <t>10. Sản lượng một số sản phẩm công nghiệp chủ yếu</t>
  </si>
  <si>
    <t>13. Vốn đầu tư thực hiện từ nguồn ngân sách Nhà nước do địa phương quản lý</t>
  </si>
  <si>
    <t xml:space="preserve">14. Vốn đầu tư thực hiện từ nguồn ngân sách Nhà nước </t>
  </si>
  <si>
    <t xml:space="preserve">15. Số dự án đầu tư nước ngoài được cấp phép mới </t>
  </si>
  <si>
    <t>16. Vốn đăng ký và vốn bổ sung của dự án đầu tư nước ngoài</t>
  </si>
  <si>
    <t xml:space="preserve">18. Doanh thu dịch vụ lưu trú, ăn uống, du lịch lữ hành và dịch vụ khác </t>
  </si>
  <si>
    <t xml:space="preserve">19. Tổng mức bán lẻ hàng hóa và doanh thu dịch vụ tiêu dùng </t>
  </si>
  <si>
    <t>1. Một số chỉ tiêu chủ yếu 9 tháng năm 2025</t>
  </si>
  <si>
    <t>Ước tính 
9 tháng 
năm 2025</t>
  </si>
  <si>
    <t>9 tháng
năm 2025
so cùng kỳ
năm trước (%)</t>
  </si>
  <si>
    <t>2. Tốc độ tăng tổng sản phẩm trên địa bàn ước tính quý III và 9 tháng năm 2025 (Giá 2010)</t>
  </si>
  <si>
    <t>Quý III
năm 2025</t>
  </si>
  <si>
    <t>9 tháng
năm 2025</t>
  </si>
  <si>
    <t>3. Cơ cấu tổng sản phẩm trên địa bàn ước tính quý III và 9 tháng năm 2025 (Giá HH)</t>
  </si>
  <si>
    <t>Thực hiện 
6 tháng
đầu năm 2025</t>
  </si>
  <si>
    <t>Ước
 tính
quý III 
năm
 2025</t>
  </si>
  <si>
    <t>Ước
 tính
9 tháng 
năm
 2025</t>
  </si>
  <si>
    <t>6 tháng
năm
 2025</t>
  </si>
  <si>
    <t>Quý III
năm
 2025</t>
  </si>
  <si>
    <t>9 tháng năm 2025</t>
  </si>
  <si>
    <t>8. Chỉ số sản xuất công nghiệp tháng 9 và 9 tháng năm 2025</t>
  </si>
  <si>
    <t>Ước tháng 9 
năm 2025
so với
tháng 8
năm 2025</t>
  </si>
  <si>
    <t>Tháng 9 
năm 2025
so với
cùng kỳ
năm trước</t>
  </si>
  <si>
    <t>9 tháng
năm 2025
so với
cùng kỳ 
năm trước</t>
  </si>
  <si>
    <t>9. Chỉ số sản xuất công nghiệp các quý năm 2025</t>
  </si>
  <si>
    <t>Thực hiện 
quý I năm 2025
so với cùng kỳ
năm trước</t>
  </si>
  <si>
    <t>Thực hiện 
quý II năm 2025
so với cùng kỳ
năm trước</t>
  </si>
  <si>
    <t>Ước tính 
quý III năm 2025
so với cùng kỳ
năm trước</t>
  </si>
  <si>
    <t xml:space="preserve">     tháng 9 và 9 tháng năm 2025</t>
  </si>
  <si>
    <t>Thực hiện
tháng 8
năm 2025</t>
  </si>
  <si>
    <t>Ước tính
tháng 9
năm
 2025</t>
  </si>
  <si>
    <t>Ước tính
9 tháng
năm 2025</t>
  </si>
  <si>
    <t>9 tháng
năm
 2025</t>
  </si>
  <si>
    <t>11. Sản lượng một số sản phẩm công nghiệp chủ yếu các quý năm 2025</t>
  </si>
  <si>
    <t>Thực hiện
quý I
năm 2025</t>
  </si>
  <si>
    <t>Thực hiện
quý II
năm
 2025</t>
  </si>
  <si>
    <t>Ước tính
quý III
năm
 2025</t>
  </si>
  <si>
    <t>Quý II
năm 2025</t>
  </si>
  <si>
    <t>Quý II năm 2025</t>
  </si>
  <si>
    <t>Quý III năm 2025</t>
  </si>
  <si>
    <t>Quý I 
năm 2025</t>
  </si>
  <si>
    <t>12. Vốn đầu tư phát triển các quý trong năm 2025 (theo giá hiện hành)</t>
  </si>
  <si>
    <t>Ước tính
9 tháng
năm
 2025</t>
  </si>
  <si>
    <t>Quý II
năm
 2025</t>
  </si>
  <si>
    <t>Kế hoạch năm 2025</t>
  </si>
  <si>
    <t>Thực hiện
tháng 8
năm
 2025</t>
  </si>
  <si>
    <t>Ước tính 
tháng 9
năm
 2025</t>
  </si>
  <si>
    <t xml:space="preserve">9 tháng năm
 2025 so với
 kế hoạch </t>
  </si>
  <si>
    <t>Tháng 9 năm 2025</t>
  </si>
  <si>
    <t>9 tháng 
năm
 2025</t>
  </si>
  <si>
    <t xml:space="preserve">     do địa phương quản lý các quý năm 2025</t>
  </si>
  <si>
    <t>Thực hiện
quý I
năm
 2025</t>
  </si>
  <si>
    <t>Quý I
năm 2025</t>
  </si>
  <si>
    <t>Số dự án cấp phép mới tháng 8/2025</t>
  </si>
  <si>
    <t>Số dự án
cấp phép mới
tháng 9/2025</t>
  </si>
  <si>
    <t>Lũy kế số dự án cấp phép mới từ đầu năm đến tháng 9/2025</t>
  </si>
  <si>
    <t>Số vốn
tháng 8/2025</t>
  </si>
  <si>
    <t>Số vốn
tháng 9/2025</t>
  </si>
  <si>
    <t>Lũy kế vốn từ đầu năm đến tháng 9/2025</t>
  </si>
  <si>
    <t>17. Doanh thu bán lẻ hàng hóa tháng 9 và 9 tháng năm 2025</t>
  </si>
  <si>
    <t>Tháng 9
năm 2025</t>
  </si>
  <si>
    <t>tháng 9 và 9 tháng năm 2025</t>
  </si>
  <si>
    <t>Ước tính
tháng 9
năm 2025</t>
  </si>
  <si>
    <t>20. Doanh thu bán lẻ hàng hóa các quý năm 2025</t>
  </si>
  <si>
    <t xml:space="preserve">      và dịch vụ khác các quý năm 2025</t>
  </si>
  <si>
    <t>Thực hiện
quý II
năm 2025</t>
  </si>
  <si>
    <t>22. Doanh thu bán lẻ hàng hóa các quý năm 2025</t>
  </si>
  <si>
    <t>23. Doanh thu vận tải, kho bãi và dịch vụ hỗ trợ vận tải tháng 9 và 9 tháng năm 2025</t>
  </si>
  <si>
    <t>Ước tính
9 tháng 
năm
 2025</t>
  </si>
  <si>
    <t>Tháng 9
năm 2025
so với tháng
trước</t>
  </si>
  <si>
    <t>Tháng 9_x000D_
năm 2025
so với cùng kỳ_x000D_ năm trước</t>
  </si>
  <si>
    <t xml:space="preserve">9 tháng _x000D_
năm 2025_x000D_
so với cùng kỳ năm trước </t>
  </si>
  <si>
    <t>24. Doanh thu vận tải, kho bãi và dịch vụ hỗ trợ vận tải các quý năm 2025</t>
  </si>
  <si>
    <t>Thực hiện_x000D_
quý I 
năm_x000D_ 2025_x000D_</t>
  </si>
  <si>
    <t>Ước tính_x000D_
quý II 
năm 2025</t>
  </si>
  <si>
    <t>Ước tính_x000D_
quý III 
năm_x000D_ 2025</t>
  </si>
  <si>
    <t>Quý I 
năm_x000D_ 2025</t>
  </si>
  <si>
    <t>Quý II 
năm_x000D_ 2025_x000D_</t>
  </si>
  <si>
    <t>Quý III 
năm_x000D_ 2025_x000D_</t>
  </si>
  <si>
    <t>25. Vận tải hành khách và hàng hoá tháng 9 và 9 tháng năm 2025</t>
  </si>
  <si>
    <t>Tháng 9 
năm 2025 
so với tháng
 trước</t>
  </si>
  <si>
    <t>Tháng 9
năm 2025 
so với cùng kỳ năm trước</t>
  </si>
  <si>
    <t>9 tháng
năm 2025
so với cùng kỳ năm trước</t>
  </si>
  <si>
    <t>26. Vận tải hành khách và hàng hoá các quý năm 2025</t>
  </si>
  <si>
    <t>Thực hiện_x000D_
quý I_x000D_
năm_x000D_ 2025</t>
  </si>
  <si>
    <t>Thực hiện_x000D_
quý II_x000D_
năm_x000D_ 2025</t>
  </si>
  <si>
    <t>Ước tính_x000D_
quý III_x000D_
năm_x000D_ 2025</t>
  </si>
  <si>
    <t>Quý I_x000D_
năm 2025</t>
  </si>
  <si>
    <t>Quý II_x000D_
năm 2025_x000D_</t>
  </si>
  <si>
    <t>Quý III_x000D_
năm 2025</t>
  </si>
  <si>
    <t>27. Chỉ số giá tiêu dùng, chỉ số giá vàng, chỉ số giá đô la Mỹ tháng 9 năm 2025</t>
  </si>
  <si>
    <t>Tháng 9 năm 2025 so với</t>
  </si>
  <si>
    <t>Bình quân
9 tháng năm 2025 so với cùng kỳ năm trước</t>
  </si>
  <si>
    <t>28. Chỉ số giá tiêu dùng, chỉ số giá vàng, chỉ số giá đô la Mỹ các quý năm 2025</t>
  </si>
  <si>
    <t>Bình quân 
quý I 
năm 2025
so với cùng kỳ năm trước</t>
  </si>
  <si>
    <t>Bình quân 
quý II
năm 2025
so với cùng kỳ năm trước</t>
  </si>
  <si>
    <t>Bình quân
quý III
năm 2025
so với cùng kỳ năm trước</t>
  </si>
  <si>
    <t>Chế biến gỗ và sản xuất sản phẩm từ gỗ, tre, nứa (trừ giường, tủ, bàn, ghế); sản xuất sản phẩm từ rơm, rạ và vật liệu tết bện</t>
  </si>
  <si>
    <t>Sản xuất hóa chất và sản phẩm hóa chất</t>
  </si>
  <si>
    <t>Sản xuất thuốc, hóa dược và dược liệu</t>
  </si>
  <si>
    <t>Sản xuất và phân phối điện, khí đốt, nước nóng, hơi nước và điều hòa không khí</t>
  </si>
  <si>
    <t>Muối biển</t>
  </si>
  <si>
    <t>Cá khác và các bộ phận của cá đóng hộp (trừ các loại cá đóng hộp trên)</t>
  </si>
  <si>
    <t>Thuỷ hải sản khác đóng hộp</t>
  </si>
  <si>
    <t>Phi lê đông lạnh</t>
  </si>
  <si>
    <t>Tôm đông lạnh</t>
  </si>
  <si>
    <t>Thủy hải sản xay nhỏ hoặc dạng mắm đặc</t>
  </si>
  <si>
    <t>Nước mắm - trừ sản phẩm nước mắm cô đặc (Quy chuẩn 160 đạm)</t>
  </si>
  <si>
    <t>Thuỷ hải sản đã được chế biến bảo quản khác dùng làm thức ăn cho người</t>
  </si>
  <si>
    <t>Bột mịn, bột thô và bột viên từ cá hay động vật giáp xác, động vật thân mềm hay động vật thủy sinh không xương sống khác không thích hợp làm thức ăn cho người</t>
  </si>
  <si>
    <t>Dứa đóng hộp</t>
  </si>
  <si>
    <t>Quả và hạt khác đóng hộp</t>
  </si>
  <si>
    <t>Mỡ, dầu và các phân đoạn của chúng, của cá (trừ dầu gan cá)</t>
  </si>
  <si>
    <t>Dầu thực vật khác dạng thô</t>
  </si>
  <si>
    <t>Sữa hoặc kem cô đặc có hoặc không có đường khác (trừ thể rắn)</t>
  </si>
  <si>
    <t>Gạo đã xát toàn bộ hoặc sơ bộ, đã hoặc chưa đánh bóng hạt hoặc hồ</t>
  </si>
  <si>
    <t>Tinh bột lúa mì</t>
  </si>
  <si>
    <t>Đường RE</t>
  </si>
  <si>
    <t>Mỳ, phở, miến, bún, cháo ăn liền</t>
  </si>
  <si>
    <t>Thức ăn cho gia súc</t>
  </si>
  <si>
    <t>Thức ăn cho thủy sản</t>
  </si>
  <si>
    <t>Bia đóng chai</t>
  </si>
  <si>
    <t>Bia đóng lon</t>
  </si>
  <si>
    <t>Nước ngọt (cocacola, 7 up, …)</t>
  </si>
  <si>
    <t>Nước có vị hoa quả (cam, táo,…)</t>
  </si>
  <si>
    <t>Nước yến và nước bổ dưỡng khác</t>
  </si>
  <si>
    <t>Thuốc lá có đầu lọc</t>
  </si>
  <si>
    <t>Bao và túi dùng để đóng, gói hàng từ nguyên liệu dệt khác</t>
  </si>
  <si>
    <t>Các loại mền chăn, các loại chăn nhồi lông, các loại nệm, đệm, nệm ghế, nệm gối, túi ngủ và loại tương tự có gắn lò xo hoặc nhồi hoặc lắp bên trong bằng vật liệu nhựa hoặc bằng cao su hoặc bằng chất dẻo xốp</t>
  </si>
  <si>
    <t>Quần áo bảo hộ lao động</t>
  </si>
  <si>
    <t>Bộ com-lê, quần áo đồng bộ, áo jacket, quần dài, quần yếm, quần soóc cho người lớn dệt kim hoặc đan móc</t>
  </si>
  <si>
    <t>Bộ com-lê, quần áo đồng bộ, áo jacket, quần dài, quần yếm, quần soóc cho người lớn không dệt kim hoặc đan móc</t>
  </si>
  <si>
    <t>Áo sơ mi cho người lớn không dệt kim hoặc đan móc</t>
  </si>
  <si>
    <t>Quần áo lót cho người lớn không dệt kim hoặc đan móc</t>
  </si>
  <si>
    <t>Bộ quần áo trượt tuyết</t>
  </si>
  <si>
    <t>Thân mũ</t>
  </si>
  <si>
    <t>Giày, dép có đế hoặc mũ bằng da</t>
  </si>
  <si>
    <t>Các bộ phận của giày, dép bằng da; tấm lót bên trong có thể tháo rời; đệm gót và các sản phẩm tương tự; ghệt, xà cạp và các sản phẩm tương tự và các bộ phận của chúng</t>
  </si>
  <si>
    <t>Gỗ cưa hoặc xẻ (trừ gỗ xẻ tà vẹt)</t>
  </si>
  <si>
    <t>Các sản phẩm bằng vật liệu tết bện khác</t>
  </si>
  <si>
    <t>Giấy và bìa khác (Giấy than, giấy kếp, giấy duplex,…khổ lớn)</t>
  </si>
  <si>
    <t>Bao bì và túi bằng giấy (trừ giấy nhăn)</t>
  </si>
  <si>
    <t>Thùng, hộp bằng bìa cứng (trừ bìa nhăn)</t>
  </si>
  <si>
    <t>Báo in (quy khổ 13cmx19cm)</t>
  </si>
  <si>
    <t>Sản phẩm in khác (quy khổ 13cmx19cm)</t>
  </si>
  <si>
    <t>Dịch vụ phụ thuộc liên quan đến in</t>
  </si>
  <si>
    <t>Phân khoáng hoặc phân hóa học chứa 3 nguyên tố: nitơ, photpho và kali (NPK)</t>
  </si>
  <si>
    <t>Phân vi sinh</t>
  </si>
  <si>
    <t>Thuốc trừ côn trùng</t>
  </si>
  <si>
    <t>Thuốc diệt nấm</t>
  </si>
  <si>
    <t>Thuốc diệt cỏ, Thuốc chống nảy mầm và thuốc điều hòa sinh trưởng cây trồng</t>
  </si>
  <si>
    <t>Thuốc chứa pênixilin hoặc kháng sinh khác dạng viên</t>
  </si>
  <si>
    <t>Thuốc chứa pênixilin hoặc kháng sinh khác dạng bột/cốm</t>
  </si>
  <si>
    <t>Dược phẩm chứa hoóc môn nhưng không có kháng sinh dạng viên</t>
  </si>
  <si>
    <t>Dịch vụ sản xuất dược phẩm</t>
  </si>
  <si>
    <t>Dịch vụ sản xuất hóa dược và dược liệu</t>
  </si>
  <si>
    <t>Bao và túi (kể cả loại hình nón) từ plastic khác</t>
  </si>
  <si>
    <t>Tấm, phiến, màng, lỏ và dải khác bằng plastic khác</t>
  </si>
  <si>
    <t>Thùng chứa, bể và các loại đồ chứa tương tự dung tích trơn 300 lít bằng plastic</t>
  </si>
  <si>
    <t>Bộ đồ ăn, bộ đồ dựng nhà bếp bằng plastic</t>
  </si>
  <si>
    <t>Sản phẩm gia dụng và sản phẩm phục vụ vệ sinh khác bằng plastic</t>
  </si>
  <si>
    <t>Gạch xây dựng bằng đất sét nung (trừ gốm, sứ) quy chuẩn 220x105x60mm</t>
  </si>
  <si>
    <t>Xi măng Portland đen</t>
  </si>
  <si>
    <t>Cấu kiện làm sẵn cho xây dựng hoặc kỹ thuật dân dụng, bằng xi măng, bê tông hoặc đá nhân tạo</t>
  </si>
  <si>
    <t>Dịch vụ sản xuất các sản phẩm bê tông dùng trong xây dựng</t>
  </si>
  <si>
    <t>Bê tông trộn sẵn (bê tông tươi)</t>
  </si>
  <si>
    <t>Sắt, thép không hợp kim cán phẳng không gia công quá mức cán nóng, dạng cuộn, có chiều rộng ≥ 600mm, chưa được dát phủ, mạ hoặc tráng</t>
  </si>
  <si>
    <t>Cấu kiện nhà lắp sẵn bằng kim loại</t>
  </si>
  <si>
    <t>Thiết bị dùng cho dàn giáo, ván khuôn, vật chống hoặc cột trụ chống hầm lò bằng sắt, thép, nhôm</t>
  </si>
  <si>
    <t>Cửa ra vào, cửa sổ bằng sắt, thép</t>
  </si>
  <si>
    <t>Dịch vụ ép nén kim loại</t>
  </si>
  <si>
    <t>Đinh, đinh mũ, ghim dập (trừ ghim dập dạng mảnh), đinh vít, then, đai ốc, đinh móc, đinh tán, chốt, chốt định vị, vòng đệm và các đồ tương tự bằng sắt, thép, đồng hoặc nhôm</t>
  </si>
  <si>
    <t>Bộ bánh răng và cụm bánh răng ăn khớp, trừ bánh xe có răng, đĩa xích và các bộ phận truyền chuyển động ở dạng riêng biệt, vít bi hoặc vít đũa; hộp số và các cơ cấu điều tốc khác, kể cả bộ biến đổi mô men xoắn</t>
  </si>
  <si>
    <t>Máy gieo hạt, máy trồng cây và máy cấy</t>
  </si>
  <si>
    <t>Tàu đánh bắt thủy hải sản; các loại tàu chuyên dụng dùng trong đánh bắt và bảo quản thủy sản loại không quá 26 tấn</t>
  </si>
  <si>
    <t>Các loại tàu khác</t>
  </si>
  <si>
    <t>Ghế khác có khung bằng gỗ</t>
  </si>
  <si>
    <t>Tủ bếp bằng gỗ</t>
  </si>
  <si>
    <t>Tủ bằng gỗ khác (trừ tủ bếp)</t>
  </si>
  <si>
    <t>Bàn bằng gỗ các loại</t>
  </si>
  <si>
    <t>Bộ sa lông</t>
  </si>
  <si>
    <t>Găng tay thiết kế đặc biệt dùng trong thể thao</t>
  </si>
  <si>
    <t>Dịch vụ sản xuất các hàng hóa sản xuất khác chưa được phân vào đâu</t>
  </si>
  <si>
    <t>Dịch vụ sửa chữa, bảo dưỡng các phương tiện vận tải khác chưa phân vào đâu</t>
  </si>
  <si>
    <t>Điện sản xuất</t>
  </si>
  <si>
    <t>Điện gió</t>
  </si>
  <si>
    <t>Điện mặt trời</t>
  </si>
  <si>
    <t>Điện thương phẩm</t>
  </si>
  <si>
    <t>Nước đá</t>
  </si>
  <si>
    <t>Nước uống được</t>
  </si>
  <si>
    <t>Nước không uống được</t>
  </si>
  <si>
    <t>Dịch vụ thu gom rác thải không độc hại có thể tái chế</t>
  </si>
  <si>
    <t>Rác thải không độc hại đã thu gom không thể tái chế</t>
  </si>
  <si>
    <t>Dịch vụ xử lý rác thải không độc hại cho việc tiêu hủy</t>
  </si>
  <si>
    <t>1000 lít</t>
  </si>
  <si>
    <t>1000 bao</t>
  </si>
  <si>
    <t>1000 cái</t>
  </si>
  <si>
    <t>1000 đôi</t>
  </si>
  <si>
    <t>M3</t>
  </si>
  <si>
    <t>Triệu trang</t>
  </si>
  <si>
    <t>Kg</t>
  </si>
  <si>
    <t>Cỏi</t>
  </si>
  <si>
    <t>1000 viên</t>
  </si>
  <si>
    <t>M2</t>
  </si>
  <si>
    <t>Cái</t>
  </si>
  <si>
    <t>Chiếc</t>
  </si>
  <si>
    <t>Bộ</t>
  </si>
  <si>
    <t>Đôi</t>
  </si>
  <si>
    <t>1000 m3</t>
  </si>
  <si>
    <t>Sản xuất đồ chơi, trò chơi</t>
  </si>
  <si>
    <t>Hong Kong</t>
  </si>
  <si>
    <t>Cùng kỳ năm trước</t>
  </si>
  <si>
    <t>Tháng 12
năm trước</t>
  </si>
  <si>
    <t>Tháng trước</t>
  </si>
  <si>
    <t>Lúa đông xuân</t>
  </si>
  <si>
    <t>Lúa hè thu</t>
  </si>
  <si>
    <t>Lúa thu đông</t>
  </si>
  <si>
    <t>Lúa mùa</t>
  </si>
  <si>
    <t>Rau</t>
  </si>
  <si>
    <t>Cây màu khác</t>
  </si>
  <si>
    <t xml:space="preserve"> - </t>
  </si>
  <si>
    <t xml:space="preserve">Chính thức tháng 8 
năm 2025 so với cùng kỳ
</t>
  </si>
  <si>
    <t>29. Trật tự, an toàn xã hội tháng báo cáo</t>
  </si>
  <si>
    <t>30. Trật tự, an toàn xã hội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</si>
</sst>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42" formatCode="_(&quot;$&quot;* #,##0_);_(&quot;$&quot;* \(#,##0\);_(&quot;$&quot;* &quot;-&quot;_);_(@_)"/>
    <numFmt numFmtId="41" formatCode="_(* #,##0_);_(* \(#,##0\);_(* &quot;-&quot;_);_(@_)"/>
    <numFmt numFmtId="43" formatCode="_(* #,##0.00_);_(* \(#,##0.00\);_(* &quot;-&quot;??_);_(@_)"/>
    <numFmt numFmtId="164" formatCode="_-* #,##0.00\ _₫_-;\-* #,##0.00\ _₫_-;_-* &quot;-&quot;??\ _₫_-;_-@_-"/>
    <numFmt numFmtId="165" formatCode="_-&quot;£&quot;* #,##0_-;\-&quot;£&quot;* #,##0_-;_-&quot;£&quot;* &quot;-&quot;_-;_-@_-"/>
    <numFmt numFmtId="166" formatCode="_-* #,##0_-;\-* #,##0_-;_-* &quot;-&quot;_-;_-@_-"/>
    <numFmt numFmtId="167" formatCode="_-* #,##0.00_-;\-* #,##0.00_-;_-* &quot;-&quot;??_-;_-@_-"/>
    <numFmt numFmtId="168" formatCode="_-&quot;$&quot;* #,##0_-;\-&quot;$&quot;* #,##0_-;_-&quot;$&quot;* &quot;-&quot;_-;_-@_-"/>
    <numFmt numFmtId="169" formatCode="#,##0.0;[Red]\-#,##0.0"/>
    <numFmt numFmtId="170" formatCode="#.##"/>
    <numFmt numFmtId="171" formatCode="_-* #,##0.00\ _V_N_D_-;\-* #,##0.00\ _V_N_D_-;_-* &quot;-&quot;??\ _V_N_D_-;_-@_-"/>
    <numFmt numFmtId="172" formatCode="_-* #,##0\ _V_N_D_-;\-* #,##0\ _V_N_D_-;_-* &quot;-&quot;\ _V_N_D_-;_-@_-"/>
    <numFmt numFmtId="173" formatCode="&quot;SFr.&quot;\ #,##0.00;[Red]&quot;SFr.&quot;\ \-#,##0.00"/>
    <numFmt numFmtId="174" formatCode="0E+00;\趰"/>
    <numFmt numFmtId="175" formatCode="_ &quot;SFr.&quot;\ * #,##0_ ;_ &quot;SFr.&quot;\ * \-#,##0_ ;_ &quot;SFr.&quot;\ * &quot;-&quot;_ ;_ @_ "/>
    <numFmt numFmtId="176" formatCode="_ * #,##0_ ;_ * \-#,##0_ ;_ * &quot;-&quot;_ ;_ @_ "/>
    <numFmt numFmtId="177" formatCode="_ * #,##0.00_ ;_ * \-#,##0.00_ ;_ * &quot;-&quot;??_ ;_ @_ "/>
    <numFmt numFmtId="178" formatCode="0.000"/>
    <numFmt numFmtId="179" formatCode="_-* #,##0.00\ &quot;F&quot;_-;\-* #,##0.00\ &quot;F&quot;_-;_-* &quot;-&quot;??\ &quot;F&quot;_-;_-@_-"/>
    <numFmt numFmtId="180" formatCode="_-* #,##0\ _P_t_s_-;\-* #,##0\ _P_t_s_-;_-* &quot;-&quot;\ _P_t_s_-;_-@_-"/>
    <numFmt numFmtId="181" formatCode="\ \ ########"/>
    <numFmt numFmtId="182" formatCode="&quot;\&quot;#,##0;[Red]&quot;\&quot;\-#,##0"/>
    <numFmt numFmtId="183" formatCode="0.0"/>
    <numFmt numFmtId="184" formatCode="_-&quot;$&quot;* #,##0.00_-;\-&quot;$&quot;* #,##0.00_-;_-&quot;$&quot;* &quot;-&quot;??_-;_-@_-"/>
    <numFmt numFmtId="185" formatCode="&quot;\&quot;#,##0.00;[Red]&quot;\&quot;&quot;\&quot;&quot;\&quot;&quot;\&quot;&quot;\&quot;&quot;\&quot;\-#,##0.00"/>
    <numFmt numFmtId="186" formatCode="#,##0;\(#,##0\)"/>
    <numFmt numFmtId="187" formatCode="m/d"/>
    <numFmt numFmtId="188" formatCode="_ * #,##0.00_)\ &quot;ĐỒNG&quot;_ ;_ * \(#,##0.00\)\ &quot;ĐỒNG&quot;_ ;_ * &quot;-&quot;??_)\ &quot;ĐỒNG&quot;_ ;_ @_ "/>
    <numFmt numFmtId="189" formatCode="\$#,##0\ ;\(\$#,##0\)"/>
    <numFmt numFmtId="190" formatCode="\t0.00%"/>
    <numFmt numFmtId="191" formatCode="\t#\ ??/??"/>
    <numFmt numFmtId="192" formatCode="_([$€-2]* #,##0.00_);_([$€-2]* \(#,##0.00\);_([$€-2]* &quot;-&quot;??_)"/>
    <numFmt numFmtId="193" formatCode="&quot;ß&quot;#,##0;\-&quot;&quot;\ß&quot;&quot;#,##0"/>
    <numFmt numFmtId="194" formatCode="0.00_)"/>
    <numFmt numFmtId="195" formatCode="_###,###,###"/>
    <numFmt numFmtId="196" formatCode="&quot;\&quot;#,##0;[Red]&quot;\&quot;&quot;\&quot;\-#,##0"/>
    <numFmt numFmtId="197" formatCode="&quot;\&quot;#,##0.00;[Red]&quot;\&quot;\-#,##0.00"/>
    <numFmt numFmtId="198" formatCode="#,##0\ &quot;F&quot;;[Red]\-#,##0\ &quot;F&quot;"/>
    <numFmt numFmtId="199" formatCode="###0.0;\-###0.0"/>
    <numFmt numFmtId="200" formatCode="_(* #,##0_);_(* \(#,##0\);_(* &quot;-&quot;??_);_(@_)"/>
    <numFmt numFmtId="201" formatCode="#,##0_ ;\-#,##0\ "/>
    <numFmt numFmtId="202" formatCode="_(* #,##0.0_);_(* \(#,##0.0\);_(* &quot;-&quot;??_);_(@_)"/>
    <numFmt numFmtId="203" formatCode="0.00;0;\-"/>
    <numFmt numFmtId="204" formatCode="#,##0.00;0;\-"/>
    <numFmt numFmtId="205" formatCode="#,##0;0;\-"/>
    <numFmt numFmtId="206" formatCode="#,##0.0"/>
    <numFmt numFmtId="207" formatCode="#,##0.00;0.00;\-"/>
  </numFmts>
  <fonts count="138">
    <font>
      <sz val="12"/>
      <color theme="1"/>
      <name val="Times New Roman"/>
      <family val="2"/>
    </font>
    <font>
      <sz val="11"/>
      <color theme="1"/>
      <name val="Calibri"/>
      <family val="2"/>
      <scheme val="minor"/>
    </font>
    <font>
      <sz val="12"/>
      <name val=".VnTime"/>
      <family val="2"/>
    </font>
    <font>
      <b/>
      <sz val="12"/>
      <name val="Arial"/>
      <family val="2"/>
    </font>
    <font>
      <sz val="12"/>
      <name val="Arial"/>
      <family val="2"/>
    </font>
    <font>
      <sz val="10"/>
      <name val="Arial"/>
      <family val="2"/>
    </font>
    <font>
      <b/>
      <sz val="10"/>
      <name val="Arial"/>
      <family val="2"/>
    </font>
    <font>
      <sz val="10"/>
      <name val=".VnArial"/>
      <family val="2"/>
    </font>
    <font>
      <sz val="12"/>
      <name val="VNI-Times"/>
    </font>
    <font>
      <sz val="11"/>
      <name val="VNtimes new roman"/>
      <family val="2"/>
    </font>
    <font>
      <sz val="14"/>
      <name val="??"/>
      <family val="3"/>
    </font>
    <font>
      <sz val="12"/>
      <name val="????"/>
      <charset val="136"/>
    </font>
    <font>
      <sz val="12"/>
      <name val="???"/>
      <family val="3"/>
    </font>
    <font>
      <sz val="10"/>
      <name val="???"/>
      <family val="3"/>
    </font>
    <font>
      <sz val="10"/>
      <name val="VNI-Times"/>
    </font>
    <font>
      <sz val="10"/>
      <name val="Arial"/>
      <family val="2"/>
      <charset val="163"/>
    </font>
    <font>
      <sz val="10"/>
      <name val=".VnTime"/>
      <family val="2"/>
    </font>
    <font>
      <b/>
      <u/>
      <sz val="14"/>
      <color indexed="8"/>
      <name val=".VnBook-AntiquaH"/>
      <family val="2"/>
    </font>
    <font>
      <sz val="11"/>
      <name val="Arial"/>
      <family val="2"/>
    </font>
    <font>
      <sz val="11"/>
      <name val=".VnTime"/>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12"/>
      <name val="¹ÙÅÁÃ¼"/>
      <charset val="129"/>
    </font>
    <font>
      <sz val="11"/>
      <color indexed="20"/>
      <name val="Calibri"/>
      <family val="2"/>
    </font>
    <font>
      <sz val="10"/>
      <name val="Times New Roman"/>
      <family val="1"/>
    </font>
    <font>
      <sz val="12"/>
      <name val="Helv"/>
      <family val="2"/>
    </font>
    <font>
      <sz val="10"/>
      <name val="±¼¸²A¼"/>
      <family val="3"/>
      <charset val="129"/>
    </font>
    <font>
      <b/>
      <sz val="11"/>
      <color indexed="52"/>
      <name val="Calibri"/>
      <family val="2"/>
    </font>
    <font>
      <b/>
      <sz val="10"/>
      <name val="Helv"/>
    </font>
    <font>
      <b/>
      <sz val="11"/>
      <color indexed="9"/>
      <name val="Calibri"/>
      <family val="2"/>
    </font>
    <font>
      <sz val="13"/>
      <name val="Times New Roman"/>
      <family val="1"/>
      <charset val="163"/>
    </font>
    <font>
      <sz val="11"/>
      <color indexed="8"/>
      <name val="Arial"/>
      <family val="2"/>
    </font>
    <font>
      <sz val="11"/>
      <name val="UVnTime"/>
      <family val="2"/>
    </font>
    <font>
      <sz val="13"/>
      <name val=".VnTime"/>
      <family val="2"/>
    </font>
    <font>
      <sz val="10"/>
      <name val="MS Sans Serif"/>
      <family val="2"/>
    </font>
    <font>
      <sz val="12"/>
      <name val="Times New Roman"/>
      <family val="1"/>
      <charset val="163"/>
    </font>
    <font>
      <sz val="8"/>
      <name val="Tahoma"/>
      <family val="2"/>
      <charset val="163"/>
    </font>
    <font>
      <b/>
      <sz val="12"/>
      <name val="VNTime"/>
      <family val="2"/>
    </font>
    <font>
      <b/>
      <sz val="12"/>
      <name val="VNTimeH"/>
      <family val="2"/>
    </font>
    <font>
      <i/>
      <sz val="11"/>
      <color indexed="23"/>
      <name val="Calibri"/>
      <family val="2"/>
    </font>
    <font>
      <sz val="12"/>
      <name val="VNTime"/>
      <family val="2"/>
    </font>
    <font>
      <sz val="11"/>
      <color indexed="17"/>
      <name val="Calibri"/>
      <family val="2"/>
    </font>
    <font>
      <sz val="8"/>
      <name val="Arial"/>
      <family val="2"/>
    </font>
    <font>
      <b/>
      <sz val="12"/>
      <name val="Helv"/>
    </font>
    <font>
      <b/>
      <sz val="18"/>
      <name val="Arial"/>
      <family val="2"/>
    </font>
    <font>
      <b/>
      <sz val="11"/>
      <color indexed="56"/>
      <name val="Calibri"/>
      <family val="2"/>
    </font>
    <font>
      <u/>
      <sz val="10"/>
      <color indexed="12"/>
      <name val="Arial"/>
      <family val="2"/>
    </font>
    <font>
      <sz val="11"/>
      <color indexed="62"/>
      <name val="Calibri"/>
      <family val="2"/>
    </font>
    <font>
      <sz val="11"/>
      <color indexed="52"/>
      <name val="Calibri"/>
      <family val="2"/>
    </font>
    <font>
      <b/>
      <sz val="11"/>
      <name val="Helv"/>
    </font>
    <font>
      <sz val="11"/>
      <color indexed="60"/>
      <name val="Calibri"/>
      <family val="2"/>
    </font>
    <font>
      <sz val="7"/>
      <name val="Small Fonts"/>
      <family val="2"/>
    </font>
    <font>
      <b/>
      <i/>
      <sz val="16"/>
      <name val="Helv"/>
    </font>
    <font>
      <sz val="13"/>
      <name val="Times New Roman"/>
      <family val="1"/>
    </font>
    <font>
      <sz val="12"/>
      <name val=".VnArial"/>
      <family val="2"/>
    </font>
    <font>
      <sz val="10"/>
      <name val="BEAM-Time-T"/>
    </font>
    <font>
      <b/>
      <sz val="11"/>
      <color indexed="63"/>
      <name val="Calibri"/>
      <family val="2"/>
    </font>
    <font>
      <sz val="11"/>
      <color indexed="8"/>
      <name val="Arial"/>
      <family val="2"/>
      <charset val="163"/>
    </font>
    <font>
      <sz val="12"/>
      <name val="Times New Roman"/>
      <family val="1"/>
    </font>
    <font>
      <b/>
      <sz val="12"/>
      <name val=".VnArial Narrow"/>
      <family val="2"/>
    </font>
    <font>
      <sz val="13"/>
      <name val=".VnArialH"/>
      <family val="2"/>
    </font>
    <font>
      <i/>
      <sz val="11"/>
      <name val=".VnTime"/>
      <family val="2"/>
    </font>
    <font>
      <i/>
      <sz val="12"/>
      <name val=".VnArial Narrow"/>
      <family val="2"/>
    </font>
    <font>
      <b/>
      <sz val="8"/>
      <name val=".VnTime"/>
      <family val="2"/>
    </font>
    <font>
      <sz val="11"/>
      <name val=".VnArial Narrow"/>
      <family val="2"/>
    </font>
    <font>
      <sz val="14"/>
      <name val=".Vn3DH"/>
      <family val="2"/>
    </font>
    <font>
      <sz val="11"/>
      <color indexed="10"/>
      <name val="Calibri"/>
      <family val="2"/>
    </font>
    <font>
      <sz val="14"/>
      <name val=".VnArial"/>
      <family val="2"/>
    </font>
    <font>
      <sz val="14"/>
      <name val="Cordia New"/>
      <family val="2"/>
    </font>
    <font>
      <sz val="10"/>
      <name val=" "/>
      <family val="1"/>
      <charset val="136"/>
    </font>
    <font>
      <sz val="14"/>
      <name val="뼻뮝"/>
      <family val="3"/>
      <charset val="129"/>
    </font>
    <font>
      <sz val="12"/>
      <name val="바탕체"/>
      <family val="3"/>
    </font>
    <font>
      <sz val="12"/>
      <name val="뼻뮝"/>
      <family val="1"/>
      <charset val="129"/>
    </font>
    <font>
      <sz val="12"/>
      <name val="바탕체"/>
      <family val="1"/>
      <charset val="129"/>
    </font>
    <font>
      <sz val="10"/>
      <name val="굴림체"/>
      <family val="3"/>
      <charset val="129"/>
    </font>
    <font>
      <sz val="9"/>
      <name val="Arial"/>
      <family val="2"/>
    </font>
    <font>
      <sz val="12"/>
      <name val="Courier"/>
      <family val="3"/>
    </font>
    <font>
      <b/>
      <i/>
      <sz val="10"/>
      <name val="Arial"/>
      <family val="2"/>
    </font>
    <font>
      <b/>
      <sz val="13"/>
      <name val="Arial"/>
      <family val="2"/>
    </font>
    <font>
      <sz val="12"/>
      <name val="VNTime"/>
    </font>
    <font>
      <sz val="10"/>
      <color indexed="8"/>
      <name val="Arial"/>
      <family val="2"/>
    </font>
    <font>
      <vertAlign val="superscript"/>
      <sz val="10"/>
      <name val="Arial"/>
      <family val="2"/>
    </font>
    <font>
      <i/>
      <sz val="10"/>
      <name val="Arial"/>
      <family val="2"/>
      <charset val="163"/>
    </font>
    <font>
      <sz val="10"/>
      <name val="Arial"/>
      <family val="2"/>
    </font>
    <font>
      <i/>
      <sz val="10"/>
      <name val="Arial"/>
      <family val="2"/>
    </font>
    <font>
      <b/>
      <sz val="10"/>
      <name val=".VnArial"/>
      <family val="2"/>
    </font>
    <font>
      <sz val="8"/>
      <name val="Times New Roman"/>
      <family val="2"/>
    </font>
    <font>
      <sz val="10"/>
      <name val="Arial"/>
      <family val="2"/>
    </font>
    <font>
      <sz val="12"/>
      <name val="Times New Roman"/>
      <family val="2"/>
    </font>
    <font>
      <sz val="10"/>
      <name val="Arial"/>
      <family val="2"/>
    </font>
    <font>
      <sz val="14"/>
      <name val="Times New Roman"/>
      <family val="1"/>
    </font>
    <font>
      <b/>
      <sz val="14"/>
      <name val="Times New Roman"/>
      <family val="1"/>
    </font>
    <font>
      <b/>
      <sz val="12"/>
      <name val=".VnArial"/>
      <family val="2"/>
    </font>
    <font>
      <b/>
      <sz val="13"/>
      <name val=".VnArial"/>
      <family val="2"/>
    </font>
    <font>
      <sz val="10"/>
      <name val="Arial"/>
      <family val="2"/>
    </font>
    <font>
      <sz val="12"/>
      <color theme="1"/>
      <name val="Times New Roman"/>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2"/>
      <color theme="1"/>
      <name val="Arial"/>
      <family val="2"/>
    </font>
    <font>
      <sz val="11"/>
      <color theme="1"/>
      <name val="Arial"/>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4"/>
      <color theme="1"/>
      <name val="Times New Roman"/>
      <family val="2"/>
    </font>
    <font>
      <sz val="11"/>
      <color theme="1"/>
      <name val="Calibri"/>
      <family val="2"/>
      <charset val="163"/>
      <scheme val="minor"/>
    </font>
    <font>
      <sz val="10"/>
      <color rgb="FF000000"/>
      <name val="Arial"/>
      <family val="2"/>
    </font>
    <font>
      <sz val="11"/>
      <color theme="1"/>
      <name val="Calibri"/>
      <family val="2"/>
      <charset val="163"/>
    </font>
    <font>
      <sz val="11"/>
      <color rgb="FF0000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theme="1"/>
      <name val="Arial"/>
      <family val="2"/>
    </font>
    <font>
      <sz val="10"/>
      <color theme="1"/>
      <name val="Arial"/>
      <family val="2"/>
    </font>
    <font>
      <sz val="10"/>
      <color theme="1"/>
      <name val="Calibri"/>
      <family val="2"/>
      <scheme val="minor"/>
    </font>
    <font>
      <b/>
      <sz val="10"/>
      <color rgb="FF000000"/>
      <name val="Arial"/>
      <family val="2"/>
    </font>
    <font>
      <sz val="13"/>
      <name val="Arial"/>
      <family val="2"/>
    </font>
    <font>
      <sz val="13"/>
      <name val=".VnArial"/>
      <family val="2"/>
    </font>
    <font>
      <sz val="11"/>
      <name val="Times New Roman"/>
      <family val="1"/>
    </font>
    <font>
      <sz val="11.5"/>
      <name val="Times New Roman"/>
      <family val="1"/>
    </font>
    <font>
      <sz val="11.5"/>
      <name val=".VnTime"/>
      <family val="2"/>
    </font>
    <font>
      <sz val="10"/>
      <name val="Calibri"/>
      <family val="2"/>
      <scheme val="minor"/>
    </font>
    <font>
      <b/>
      <sz val="10"/>
      <color rgb="FF0070C0"/>
      <name val="Arial"/>
      <family val="2"/>
    </font>
    <font>
      <sz val="14"/>
      <color theme="1"/>
      <name val="Times New Roman"/>
      <family val="1"/>
    </font>
  </fonts>
  <fills count="58">
    <fill>
      <patternFill patternType="none"/>
    </fill>
    <fill>
      <patternFill patternType="gray125"/>
    </fill>
    <fill>
      <patternFill patternType="solid">
        <fgColor indexed="2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bottom/>
      <diagonal/>
    </border>
    <border>
      <left/>
      <right/>
      <top style="double">
        <color indexed="64"/>
      </top>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870">
    <xf numFmtId="0" fontId="0" fillId="0" borderId="0"/>
    <xf numFmtId="168" fontId="8" fillId="0" borderId="0" applyFont="0" applyFill="0" applyBorder="0" applyAlignment="0" applyProtection="0"/>
    <xf numFmtId="169" fontId="9" fillId="0" borderId="0" applyFont="0" applyFill="0" applyBorder="0" applyAlignment="0" applyProtection="0"/>
    <xf numFmtId="0" fontId="10" fillId="0" borderId="0" applyFont="0" applyFill="0" applyBorder="0" applyAlignment="0" applyProtection="0"/>
    <xf numFmtId="170" fontId="2" fillId="0" borderId="0" applyFont="0" applyFill="0" applyBorder="0" applyAlignment="0" applyProtection="0"/>
    <xf numFmtId="40" fontId="10" fillId="0" borderId="0" applyFont="0" applyFill="0" applyBorder="0" applyAlignment="0" applyProtection="0"/>
    <xf numFmtId="38" fontId="10" fillId="0" borderId="0" applyFont="0" applyFill="0" applyBorder="0" applyAlignment="0" applyProtection="0"/>
    <xf numFmtId="166" fontId="11" fillId="0" borderId="0" applyFont="0" applyFill="0" applyBorder="0" applyAlignment="0" applyProtection="0"/>
    <xf numFmtId="9" fontId="12" fillId="0" borderId="0" applyFont="0" applyFill="0" applyBorder="0" applyAlignment="0" applyProtection="0"/>
    <xf numFmtId="0" fontId="13" fillId="0" borderId="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16" fillId="0" borderId="0" applyNumberForma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171" fontId="14" fillId="0" borderId="0" applyFont="0" applyFill="0" applyBorder="0" applyAlignment="0" applyProtection="0"/>
    <xf numFmtId="166" fontId="8" fillId="0" borderId="0" applyFont="0" applyFill="0" applyBorder="0" applyAlignment="0" applyProtection="0"/>
    <xf numFmtId="42" fontId="14" fillId="0" borderId="0" applyFont="0" applyFill="0" applyBorder="0" applyAlignment="0" applyProtection="0"/>
    <xf numFmtId="171" fontId="14" fillId="0" borderId="0" applyFont="0" applyFill="0" applyBorder="0" applyAlignment="0" applyProtection="0"/>
    <xf numFmtId="167" fontId="8" fillId="0" borderId="0" applyFont="0" applyFill="0" applyBorder="0" applyAlignment="0" applyProtection="0"/>
    <xf numFmtId="172" fontId="14"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66" fontId="8" fillId="0" borderId="0" applyFont="0" applyFill="0" applyBorder="0" applyAlignment="0" applyProtection="0"/>
    <xf numFmtId="168" fontId="8"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42" fontId="14" fillId="0" borderId="0" applyFont="0" applyFill="0" applyBorder="0" applyAlignment="0" applyProtection="0"/>
    <xf numFmtId="166" fontId="8"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68" fontId="8" fillId="0" borderId="0" applyFont="0" applyFill="0" applyBorder="0" applyAlignment="0" applyProtection="0"/>
    <xf numFmtId="167" fontId="8"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7" fillId="3" borderId="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8" fillId="0" borderId="0"/>
    <xf numFmtId="0" fontId="18" fillId="2" borderId="0" applyNumberFormat="0"/>
    <xf numFmtId="0" fontId="18"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8" fillId="0" borderId="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9" fillId="2" borderId="0" applyNumberFormat="0"/>
    <xf numFmtId="0" fontId="18"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1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0" fontId="5" fillId="2" borderId="0" applyNumberFormat="0"/>
    <xf numFmtId="9" fontId="20" fillId="0" borderId="0" applyBorder="0" applyAlignment="0" applyProtection="0"/>
    <xf numFmtId="0" fontId="21" fillId="3" borderId="0"/>
    <xf numFmtId="0" fontId="101" fillId="27" borderId="0" applyNumberFormat="0" applyBorder="0" applyAlignment="0" applyProtection="0"/>
    <xf numFmtId="0" fontId="22" fillId="4" borderId="0" applyNumberFormat="0" applyBorder="0" applyAlignment="0" applyProtection="0"/>
    <xf numFmtId="0" fontId="101" fillId="27" borderId="0" applyNumberFormat="0" applyBorder="0" applyAlignment="0" applyProtection="0"/>
    <xf numFmtId="0" fontId="101" fillId="28" borderId="0" applyNumberFormat="0" applyBorder="0" applyAlignment="0" applyProtection="0"/>
    <xf numFmtId="0" fontId="22" fillId="5"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22" fillId="6" borderId="0" applyNumberFormat="0" applyBorder="0" applyAlignment="0" applyProtection="0"/>
    <xf numFmtId="0" fontId="101" fillId="29" borderId="0" applyNumberFormat="0" applyBorder="0" applyAlignment="0" applyProtection="0"/>
    <xf numFmtId="0" fontId="101" fillId="30" borderId="0" applyNumberFormat="0" applyBorder="0" applyAlignment="0" applyProtection="0"/>
    <xf numFmtId="0" fontId="22" fillId="7" borderId="0" applyNumberFormat="0" applyBorder="0" applyAlignment="0" applyProtection="0"/>
    <xf numFmtId="0" fontId="101" fillId="30" borderId="0" applyNumberFormat="0" applyBorder="0" applyAlignment="0" applyProtection="0"/>
    <xf numFmtId="0" fontId="101" fillId="31" borderId="0" applyNumberFormat="0" applyBorder="0" applyAlignment="0" applyProtection="0"/>
    <xf numFmtId="0" fontId="22" fillId="8" borderId="0" applyNumberFormat="0" applyBorder="0" applyAlignment="0" applyProtection="0"/>
    <xf numFmtId="0" fontId="101" fillId="31" borderId="0" applyNumberFormat="0" applyBorder="0" applyAlignment="0" applyProtection="0"/>
    <xf numFmtId="0" fontId="101" fillId="32" borderId="0" applyNumberFormat="0" applyBorder="0" applyAlignment="0" applyProtection="0"/>
    <xf numFmtId="0" fontId="22" fillId="9" borderId="0" applyNumberFormat="0" applyBorder="0" applyAlignment="0" applyProtection="0"/>
    <xf numFmtId="0" fontId="101" fillId="32" borderId="0" applyNumberFormat="0" applyBorder="0" applyAlignment="0" applyProtection="0"/>
    <xf numFmtId="0" fontId="23" fillId="3" borderId="0"/>
    <xf numFmtId="0" fontId="24" fillId="0" borderId="0">
      <alignment wrapText="1"/>
    </xf>
    <xf numFmtId="0" fontId="101" fillId="33" borderId="0" applyNumberFormat="0" applyBorder="0" applyAlignment="0" applyProtection="0"/>
    <xf numFmtId="0" fontId="22" fillId="10" borderId="0" applyNumberFormat="0" applyBorder="0" applyAlignment="0" applyProtection="0"/>
    <xf numFmtId="0" fontId="101" fillId="33" borderId="0" applyNumberFormat="0" applyBorder="0" applyAlignment="0" applyProtection="0"/>
    <xf numFmtId="0" fontId="101" fillId="34" borderId="0" applyNumberFormat="0" applyBorder="0" applyAlignment="0" applyProtection="0"/>
    <xf numFmtId="0" fontId="22" fillId="11" borderId="0" applyNumberFormat="0" applyBorder="0" applyAlignment="0" applyProtection="0"/>
    <xf numFmtId="0" fontId="101" fillId="34" borderId="0" applyNumberFormat="0" applyBorder="0" applyAlignment="0" applyProtection="0"/>
    <xf numFmtId="0" fontId="101" fillId="35" borderId="0" applyNumberFormat="0" applyBorder="0" applyAlignment="0" applyProtection="0"/>
    <xf numFmtId="0" fontId="22" fillId="12" borderId="0" applyNumberFormat="0" applyBorder="0" applyAlignment="0" applyProtection="0"/>
    <xf numFmtId="0" fontId="101" fillId="35" borderId="0" applyNumberFormat="0" applyBorder="0" applyAlignment="0" applyProtection="0"/>
    <xf numFmtId="0" fontId="101" fillId="36" borderId="0" applyNumberFormat="0" applyBorder="0" applyAlignment="0" applyProtection="0"/>
    <xf numFmtId="0" fontId="22" fillId="7" borderId="0" applyNumberFormat="0" applyBorder="0" applyAlignment="0" applyProtection="0"/>
    <xf numFmtId="0" fontId="101" fillId="36" borderId="0" applyNumberFormat="0" applyBorder="0" applyAlignment="0" applyProtection="0"/>
    <xf numFmtId="0" fontId="101" fillId="37" borderId="0" applyNumberFormat="0" applyBorder="0" applyAlignment="0" applyProtection="0"/>
    <xf numFmtId="0" fontId="22" fillId="10" borderId="0" applyNumberFormat="0" applyBorder="0" applyAlignment="0" applyProtection="0"/>
    <xf numFmtId="0" fontId="101" fillId="37" borderId="0" applyNumberFormat="0" applyBorder="0" applyAlignment="0" applyProtection="0"/>
    <xf numFmtId="0" fontId="101" fillId="38" borderId="0" applyNumberFormat="0" applyBorder="0" applyAlignment="0" applyProtection="0"/>
    <xf numFmtId="0" fontId="22" fillId="13" borderId="0" applyNumberFormat="0" applyBorder="0" applyAlignment="0" applyProtection="0"/>
    <xf numFmtId="0" fontId="101" fillId="38" borderId="0" applyNumberFormat="0" applyBorder="0" applyAlignment="0" applyProtection="0"/>
    <xf numFmtId="0" fontId="25" fillId="14" borderId="0" applyNumberFormat="0" applyBorder="0" applyAlignment="0" applyProtection="0"/>
    <xf numFmtId="0" fontId="102" fillId="39" borderId="0" applyNumberFormat="0" applyBorder="0" applyAlignment="0" applyProtection="0"/>
    <xf numFmtId="0" fontId="25" fillId="11" borderId="0" applyNumberFormat="0" applyBorder="0" applyAlignment="0" applyProtection="0"/>
    <xf numFmtId="0" fontId="102" fillId="40" borderId="0" applyNumberFormat="0" applyBorder="0" applyAlignment="0" applyProtection="0"/>
    <xf numFmtId="0" fontId="25" fillId="12" borderId="0" applyNumberFormat="0" applyBorder="0" applyAlignment="0" applyProtection="0"/>
    <xf numFmtId="0" fontId="102" fillId="41" borderId="0" applyNumberFormat="0" applyBorder="0" applyAlignment="0" applyProtection="0"/>
    <xf numFmtId="0" fontId="25" fillId="15" borderId="0" applyNumberFormat="0" applyBorder="0" applyAlignment="0" applyProtection="0"/>
    <xf numFmtId="0" fontId="102" fillId="42" borderId="0" applyNumberFormat="0" applyBorder="0" applyAlignment="0" applyProtection="0"/>
    <xf numFmtId="0" fontId="25" fillId="16" borderId="0" applyNumberFormat="0" applyBorder="0" applyAlignment="0" applyProtection="0"/>
    <xf numFmtId="0" fontId="102" fillId="43" borderId="0" applyNumberFormat="0" applyBorder="0" applyAlignment="0" applyProtection="0"/>
    <xf numFmtId="0" fontId="25" fillId="17" borderId="0" applyNumberFormat="0" applyBorder="0" applyAlignment="0" applyProtection="0"/>
    <xf numFmtId="0" fontId="102" fillId="44" borderId="0" applyNumberFormat="0" applyBorder="0" applyAlignment="0" applyProtection="0"/>
    <xf numFmtId="0" fontId="102" fillId="45" borderId="0" applyNumberFormat="0" applyBorder="0" applyAlignment="0" applyProtection="0"/>
    <xf numFmtId="0" fontId="25" fillId="18" borderId="0" applyNumberFormat="0" applyBorder="0" applyAlignment="0" applyProtection="0"/>
    <xf numFmtId="0" fontId="102" fillId="46" borderId="0" applyNumberFormat="0" applyBorder="0" applyAlignment="0" applyProtection="0"/>
    <xf numFmtId="0" fontId="25" fillId="19" borderId="0" applyNumberFormat="0" applyBorder="0" applyAlignment="0" applyProtection="0"/>
    <xf numFmtId="0" fontId="102" fillId="47" borderId="0" applyNumberFormat="0" applyBorder="0" applyAlignment="0" applyProtection="0"/>
    <xf numFmtId="0" fontId="25" fillId="20" borderId="0" applyNumberFormat="0" applyBorder="0" applyAlignment="0" applyProtection="0"/>
    <xf numFmtId="0" fontId="102" fillId="48" borderId="0" applyNumberFormat="0" applyBorder="0" applyAlignment="0" applyProtection="0"/>
    <xf numFmtId="0" fontId="25" fillId="15" borderId="0" applyNumberFormat="0" applyBorder="0" applyAlignment="0" applyProtection="0"/>
    <xf numFmtId="0" fontId="102" fillId="49" borderId="0" applyNumberFormat="0" applyBorder="0" applyAlignment="0" applyProtection="0"/>
    <xf numFmtId="0" fontId="25" fillId="16" borderId="0" applyNumberFormat="0" applyBorder="0" applyAlignment="0" applyProtection="0"/>
    <xf numFmtId="0" fontId="102" fillId="50" borderId="0" applyNumberFormat="0" applyBorder="0" applyAlignment="0" applyProtection="0"/>
    <xf numFmtId="0" fontId="25" fillId="21" borderId="0" applyNumberFormat="0" applyBorder="0" applyAlignment="0" applyProtection="0"/>
    <xf numFmtId="173" fontId="5" fillId="0" borderId="0" applyFont="0" applyFill="0" applyBorder="0" applyAlignment="0" applyProtection="0"/>
    <xf numFmtId="0" fontId="26" fillId="0" borderId="0" applyFont="0" applyFill="0" applyBorder="0" applyAlignment="0" applyProtection="0"/>
    <xf numFmtId="174" fontId="2" fillId="0" borderId="0" applyFont="0" applyFill="0" applyBorder="0" applyAlignment="0" applyProtection="0"/>
    <xf numFmtId="175" fontId="5" fillId="0" borderId="0" applyFont="0" applyFill="0" applyBorder="0" applyAlignment="0" applyProtection="0"/>
    <xf numFmtId="0" fontId="26" fillId="0" borderId="0" applyFont="0" applyFill="0" applyBorder="0" applyAlignment="0" applyProtection="0"/>
    <xf numFmtId="175" fontId="5" fillId="0" borderId="0" applyFont="0" applyFill="0" applyBorder="0" applyAlignment="0" applyProtection="0"/>
    <xf numFmtId="176" fontId="27" fillId="0" borderId="0" applyFont="0" applyFill="0" applyBorder="0" applyAlignment="0" applyProtection="0"/>
    <xf numFmtId="0" fontId="26"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0" fontId="26" fillId="0" borderId="0" applyFont="0" applyFill="0" applyBorder="0" applyAlignment="0" applyProtection="0"/>
    <xf numFmtId="177" fontId="27" fillId="0" borderId="0" applyFont="0" applyFill="0" applyBorder="0" applyAlignment="0" applyProtection="0"/>
    <xf numFmtId="168" fontId="8" fillId="0" borderId="0" applyFont="0" applyFill="0" applyBorder="0" applyAlignment="0" applyProtection="0"/>
    <xf numFmtId="0" fontId="103" fillId="51" borderId="0" applyNumberFormat="0" applyBorder="0" applyAlignment="0" applyProtection="0"/>
    <xf numFmtId="0" fontId="28" fillId="5" borderId="0" applyNumberFormat="0" applyBorder="0" applyAlignment="0" applyProtection="0"/>
    <xf numFmtId="0" fontId="26" fillId="0" borderId="0"/>
    <xf numFmtId="0" fontId="29" fillId="0" borderId="0"/>
    <xf numFmtId="0" fontId="26" fillId="0" borderId="0"/>
    <xf numFmtId="37" fontId="30" fillId="0" borderId="0"/>
    <xf numFmtId="0" fontId="31" fillId="0" borderId="0"/>
    <xf numFmtId="178" fontId="5" fillId="0" borderId="0" applyFill="0" applyBorder="0" applyAlignment="0"/>
    <xf numFmtId="178" fontId="15" fillId="0" borderId="0" applyFill="0" applyBorder="0" applyAlignment="0"/>
    <xf numFmtId="178" fontId="15" fillId="0" borderId="0" applyFill="0" applyBorder="0" applyAlignment="0"/>
    <xf numFmtId="0" fontId="104" fillId="52" borderId="17" applyNumberFormat="0" applyAlignment="0" applyProtection="0"/>
    <xf numFmtId="0" fontId="32" fillId="22" borderId="1" applyNumberFormat="0" applyAlignment="0" applyProtection="0"/>
    <xf numFmtId="0" fontId="33" fillId="0" borderId="0"/>
    <xf numFmtId="179" fontId="14" fillId="0" borderId="0" applyFont="0" applyFill="0" applyBorder="0" applyAlignment="0" applyProtection="0"/>
    <xf numFmtId="0" fontId="105" fillId="53" borderId="18" applyNumberFormat="0" applyAlignment="0" applyProtection="0"/>
    <xf numFmtId="0" fontId="34" fillId="23" borderId="2" applyNumberFormat="0" applyAlignment="0" applyProtection="0"/>
    <xf numFmtId="43" fontId="100" fillId="0" borderId="0" applyFont="0" applyFill="0" applyBorder="0" applyAlignment="0" applyProtection="0"/>
    <xf numFmtId="41" fontId="35" fillId="0" borderId="0" applyFont="0" applyFill="0" applyBorder="0" applyAlignment="0" applyProtection="0"/>
    <xf numFmtId="180" fontId="2" fillId="0" borderId="0" applyFont="0" applyFill="0" applyBorder="0" applyAlignment="0" applyProtection="0"/>
    <xf numFmtId="43" fontId="3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64"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5" fillId="0" borderId="0" applyFont="0" applyFill="0" applyBorder="0" applyAlignment="0" applyProtection="0"/>
    <xf numFmtId="167" fontId="5" fillId="0" borderId="0" applyFont="0" applyFill="0" applyBorder="0" applyAlignment="0" applyProtection="0"/>
    <xf numFmtId="164" fontId="101"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2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22" fillId="0" borderId="0" applyFont="0" applyFill="0" applyBorder="0" applyAlignment="0" applyProtection="0"/>
    <xf numFmtId="43" fontId="101" fillId="0" borderId="0" applyFont="0" applyFill="0" applyBorder="0" applyAlignment="0" applyProtection="0"/>
    <xf numFmtId="43" fontId="100" fillId="0" borderId="0" applyFont="0" applyFill="0" applyBorder="0" applyAlignment="0" applyProtection="0"/>
    <xf numFmtId="43" fontId="2" fillId="0" borderId="0" applyFont="0" applyFill="0" applyBorder="0" applyAlignment="0" applyProtection="0"/>
    <xf numFmtId="43" fontId="106"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64" fontId="5" fillId="0" borderId="0" applyFont="0" applyFill="0" applyBorder="0" applyAlignment="0" applyProtection="0"/>
    <xf numFmtId="181" fontId="2" fillId="0" borderId="0" applyFont="0" applyFill="0" applyBorder="0" applyAlignment="0" applyProtection="0"/>
    <xf numFmtId="168" fontId="2" fillId="0" borderId="0" applyFont="0" applyFill="0" applyBorder="0" applyAlignment="0" applyProtection="0"/>
    <xf numFmtId="183" fontId="2" fillId="0" borderId="0" applyFont="0" applyFill="0" applyBorder="0" applyAlignment="0" applyProtection="0"/>
    <xf numFmtId="169" fontId="2" fillId="0" borderId="0" applyFont="0" applyFill="0" applyBorder="0" applyAlignment="0" applyProtection="0"/>
    <xf numFmtId="176" fontId="2"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64" fontId="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64" fontId="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2" fillId="0" borderId="0" applyFont="0" applyFill="0" applyBorder="0" applyAlignment="0" applyProtection="0"/>
    <xf numFmtId="184" fontId="2" fillId="0" borderId="0" applyFont="0" applyFill="0" applyBorder="0" applyAlignment="0" applyProtection="0"/>
    <xf numFmtId="43" fontId="1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07"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38"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185" fontId="2" fillId="0" borderId="0" applyFont="0" applyFill="0" applyBorder="0" applyAlignment="0" applyProtection="0"/>
    <xf numFmtId="184" fontId="2" fillId="0" borderId="0" applyFont="0" applyFill="0" applyBorder="0" applyAlignment="0" applyProtection="0"/>
    <xf numFmtId="43" fontId="36" fillId="0" borderId="0" applyFont="0" applyFill="0" applyBorder="0" applyAlignment="0" applyProtection="0"/>
    <xf numFmtId="40" fontId="39"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3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22" fillId="0" borderId="0" applyFont="0" applyFill="0" applyBorder="0" applyAlignment="0" applyProtection="0"/>
    <xf numFmtId="43" fontId="36"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5"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186" fontId="29" fillId="0" borderId="0"/>
    <xf numFmtId="3" fontId="5" fillId="0" borderId="0" applyFont="0" applyFill="0" applyBorder="0" applyAlignment="0" applyProtection="0"/>
    <xf numFmtId="0" fontId="42" fillId="0" borderId="0">
      <alignment horizontal="center"/>
    </xf>
    <xf numFmtId="188" fontId="15" fillId="0" borderId="0" applyFont="0" applyFill="0" applyBorder="0" applyAlignment="0" applyProtection="0"/>
    <xf numFmtId="189" fontId="5" fillId="0" borderId="0" applyFont="0" applyFill="0" applyBorder="0" applyAlignment="0" applyProtection="0"/>
    <xf numFmtId="190" fontId="5" fillId="0" borderId="0"/>
    <xf numFmtId="0" fontId="5" fillId="0" borderId="0" applyFont="0" applyFill="0" applyBorder="0" applyAlignment="0" applyProtection="0"/>
    <xf numFmtId="3" fontId="43" fillId="0" borderId="3">
      <alignment horizontal="left" vertical="top" wrapText="1"/>
    </xf>
    <xf numFmtId="191" fontId="5" fillId="0" borderId="0"/>
    <xf numFmtId="192" fontId="2" fillId="0" borderId="0" applyFont="0" applyFill="0" applyBorder="0" applyAlignment="0" applyProtection="0"/>
    <xf numFmtId="0" fontId="108" fillId="0" borderId="0" applyNumberFormat="0" applyFill="0" applyBorder="0" applyAlignment="0" applyProtection="0"/>
    <xf numFmtId="0" fontId="44" fillId="0" borderId="0" applyNumberFormat="0" applyFill="0" applyBorder="0" applyAlignment="0" applyProtection="0"/>
    <xf numFmtId="2" fontId="5" fillId="0" borderId="0" applyFont="0" applyFill="0" applyBorder="0" applyAlignment="0" applyProtection="0"/>
    <xf numFmtId="0" fontId="45" fillId="0" borderId="0">
      <alignment vertical="top" wrapText="1"/>
    </xf>
    <xf numFmtId="0" fontId="109" fillId="54" borderId="0" applyNumberFormat="0" applyBorder="0" applyAlignment="0" applyProtection="0"/>
    <xf numFmtId="0" fontId="46" fillId="6" borderId="0" applyNumberFormat="0" applyBorder="0" applyAlignment="0" applyProtection="0"/>
    <xf numFmtId="38" fontId="47" fillId="24" borderId="0" applyNumberFormat="0" applyBorder="0" applyAlignment="0" applyProtection="0"/>
    <xf numFmtId="0" fontId="48" fillId="0" borderId="0">
      <alignment horizontal="left"/>
    </xf>
    <xf numFmtId="0" fontId="3" fillId="0" borderId="4" applyNumberFormat="0" applyAlignment="0" applyProtection="0">
      <alignment horizontal="left" vertical="center"/>
    </xf>
    <xf numFmtId="0" fontId="3" fillId="0" borderId="5">
      <alignment horizontal="left" vertical="center"/>
    </xf>
    <xf numFmtId="0" fontId="110" fillId="0" borderId="1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1" fillId="0" borderId="20" applyNumberFormat="0" applyFill="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12" fillId="0" borderId="21" applyNumberFormat="0" applyFill="0" applyAlignment="0" applyProtection="0"/>
    <xf numFmtId="0" fontId="50" fillId="0" borderId="6" applyNumberFormat="0" applyFill="0" applyAlignment="0" applyProtection="0"/>
    <xf numFmtId="0" fontId="112" fillId="0" borderId="0" applyNumberFormat="0" applyFill="0" applyBorder="0" applyAlignment="0" applyProtection="0"/>
    <xf numFmtId="0" fontId="50" fillId="0" borderId="0" applyNumberFormat="0" applyFill="0" applyBorder="0" applyAlignment="0" applyProtection="0"/>
    <xf numFmtId="0" fontId="49" fillId="0" borderId="0" applyProtection="0"/>
    <xf numFmtId="0" fontId="3" fillId="0" borderId="0" applyProtection="0"/>
    <xf numFmtId="0" fontId="51" fillId="0" borderId="0" applyNumberFormat="0" applyFill="0" applyBorder="0" applyAlignment="0" applyProtection="0">
      <alignment vertical="top"/>
      <protection locked="0"/>
    </xf>
    <xf numFmtId="0" fontId="113" fillId="55" borderId="17" applyNumberFormat="0" applyAlignment="0" applyProtection="0"/>
    <xf numFmtId="10" fontId="47" fillId="24" borderId="7" applyNumberFormat="0" applyBorder="0" applyAlignment="0" applyProtection="0"/>
    <xf numFmtId="0" fontId="52" fillId="9" borderId="1" applyNumberFormat="0" applyAlignment="0" applyProtection="0"/>
    <xf numFmtId="0" fontId="5" fillId="0" borderId="0"/>
    <xf numFmtId="0" fontId="114" fillId="0" borderId="22" applyNumberFormat="0" applyFill="0" applyAlignment="0" applyProtection="0"/>
    <xf numFmtId="0" fontId="53" fillId="0" borderId="8" applyNumberFormat="0" applyFill="0" applyAlignment="0" applyProtection="0"/>
    <xf numFmtId="0" fontId="54" fillId="0" borderId="9"/>
    <xf numFmtId="165" fontId="5" fillId="0" borderId="10"/>
    <xf numFmtId="165" fontId="15" fillId="0" borderId="10"/>
    <xf numFmtId="165" fontId="15" fillId="0" borderId="10"/>
    <xf numFmtId="187" fontId="5" fillId="0" borderId="0" applyFont="0" applyFill="0" applyBorder="0" applyAlignment="0" applyProtection="0"/>
    <xf numFmtId="193" fontId="5" fillId="0" borderId="0" applyFont="0" applyFill="0" applyBorder="0" applyAlignment="0" applyProtection="0"/>
    <xf numFmtId="0" fontId="4" fillId="0" borderId="0" applyNumberFormat="0" applyFont="0" applyFill="0" applyAlignment="0"/>
    <xf numFmtId="0" fontId="55" fillId="25" borderId="0" applyNumberFormat="0" applyBorder="0" applyAlignment="0" applyProtection="0"/>
    <xf numFmtId="0" fontId="115" fillId="56" borderId="0" applyNumberFormat="0" applyBorder="0" applyAlignment="0" applyProtection="0"/>
    <xf numFmtId="0" fontId="29" fillId="0" borderId="0"/>
    <xf numFmtId="0" fontId="2" fillId="0" borderId="0">
      <alignment horizontal="left"/>
    </xf>
    <xf numFmtId="37" fontId="56" fillId="0" borderId="0"/>
    <xf numFmtId="0" fontId="2" fillId="0" borderId="0">
      <alignment horizontal="left"/>
    </xf>
    <xf numFmtId="194" fontId="57" fillId="0" borderId="0"/>
    <xf numFmtId="194" fontId="57" fillId="0" borderId="0"/>
    <xf numFmtId="0" fontId="5" fillId="0" borderId="0"/>
    <xf numFmtId="0" fontId="5" fillId="0" borderId="0"/>
    <xf numFmtId="0" fontId="5" fillId="0" borderId="0"/>
    <xf numFmtId="0" fontId="101" fillId="0" borderId="0"/>
    <xf numFmtId="0" fontId="5"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5"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22" fillId="0" borderId="0"/>
    <xf numFmtId="0" fontId="101" fillId="0" borderId="0"/>
    <xf numFmtId="0" fontId="101"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22" fillId="0" borderId="0"/>
    <xf numFmtId="0" fontId="22" fillId="0" borderId="0"/>
    <xf numFmtId="0" fontId="116" fillId="0" borderId="0"/>
    <xf numFmtId="0" fontId="101" fillId="0" borderId="0"/>
    <xf numFmtId="0" fontId="101" fillId="0" borderId="0"/>
    <xf numFmtId="0" fontId="101" fillId="0" borderId="0"/>
    <xf numFmtId="0" fontId="1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36" fillId="0" borderId="0"/>
    <xf numFmtId="0" fontId="19" fillId="2" borderId="0" applyNumberFormat="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01" fillId="0" borderId="0"/>
    <xf numFmtId="0" fontId="101" fillId="0" borderId="0"/>
    <xf numFmtId="0" fontId="10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01" fillId="0" borderId="0"/>
    <xf numFmtId="0" fontId="101" fillId="0" borderId="0"/>
    <xf numFmtId="0" fontId="10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5" fillId="0" borderId="0"/>
    <xf numFmtId="0" fontId="16" fillId="0" borderId="0"/>
    <xf numFmtId="0" fontId="16" fillId="0" borderId="0"/>
    <xf numFmtId="0" fontId="22" fillId="0" borderId="0"/>
    <xf numFmtId="0" fontId="22" fillId="0" borderId="0"/>
    <xf numFmtId="0" fontId="11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5" fillId="0" borderId="0"/>
    <xf numFmtId="0" fontId="5" fillId="0" borderId="0"/>
    <xf numFmtId="0" fontId="5" fillId="0" borderId="0"/>
    <xf numFmtId="0" fontId="5" fillId="0" borderId="0"/>
    <xf numFmtId="0" fontId="5" fillId="0" borderId="0"/>
    <xf numFmtId="0" fontId="5" fillId="0" borderId="0"/>
    <xf numFmtId="0" fontId="100" fillId="0" borderId="0"/>
    <xf numFmtId="0" fontId="101" fillId="0" borderId="0"/>
    <xf numFmtId="0" fontId="117" fillId="0" borderId="0"/>
    <xf numFmtId="0" fontId="5" fillId="0" borderId="0"/>
    <xf numFmtId="0" fontId="118" fillId="0" borderId="0"/>
    <xf numFmtId="0" fontId="101" fillId="0" borderId="0"/>
    <xf numFmtId="0" fontId="5" fillId="0" borderId="0"/>
    <xf numFmtId="0" fontId="101" fillId="0" borderId="0"/>
    <xf numFmtId="0" fontId="101" fillId="0" borderId="0"/>
    <xf numFmtId="0" fontId="5" fillId="0" borderId="0"/>
    <xf numFmtId="0" fontId="88" fillId="0" borderId="0"/>
    <xf numFmtId="0" fontId="5" fillId="0" borderId="0"/>
    <xf numFmtId="0" fontId="119" fillId="0" borderId="0"/>
    <xf numFmtId="0" fontId="101" fillId="0" borderId="0"/>
    <xf numFmtId="0" fontId="106" fillId="0" borderId="0"/>
    <xf numFmtId="0" fontId="92" fillId="0" borderId="0"/>
    <xf numFmtId="0" fontId="94" fillId="0" borderId="0"/>
    <xf numFmtId="0" fontId="99" fillId="0" borderId="0"/>
    <xf numFmtId="0" fontId="15" fillId="0" borderId="0"/>
    <xf numFmtId="0" fontId="15" fillId="0" borderId="0"/>
    <xf numFmtId="0" fontId="15" fillId="0" borderId="0"/>
    <xf numFmtId="0" fontId="5" fillId="0" borderId="0"/>
    <xf numFmtId="0" fontId="5" fillId="0" borderId="0"/>
    <xf numFmtId="0" fontId="116" fillId="0" borderId="0"/>
    <xf numFmtId="0" fontId="5" fillId="0" borderId="0"/>
    <xf numFmtId="0" fontId="5" fillId="0" borderId="0"/>
    <xf numFmtId="0" fontId="5" fillId="0" borderId="0"/>
    <xf numFmtId="0" fontId="5" fillId="0" borderId="0"/>
    <xf numFmtId="0" fontId="5" fillId="0" borderId="0"/>
    <xf numFmtId="0" fontId="15" fillId="0" borderId="0"/>
    <xf numFmtId="0" fontId="101" fillId="0" borderId="0"/>
    <xf numFmtId="0" fontId="2" fillId="0" borderId="0"/>
    <xf numFmtId="0" fontId="2" fillId="0" borderId="0"/>
    <xf numFmtId="0" fontId="22" fillId="0" borderId="0"/>
    <xf numFmtId="0" fontId="22" fillId="0" borderId="0"/>
    <xf numFmtId="0" fontId="22" fillId="0" borderId="0"/>
    <xf numFmtId="0" fontId="15" fillId="0" borderId="0"/>
    <xf numFmtId="0" fontId="15" fillId="0" borderId="0"/>
    <xf numFmtId="0" fontId="15" fillId="0" borderId="0"/>
    <xf numFmtId="0" fontId="22" fillId="0" borderId="0"/>
    <xf numFmtId="0" fontId="120" fillId="0" borderId="0"/>
    <xf numFmtId="0" fontId="7" fillId="0" borderId="0" applyAlignment="0">
      <alignment vertical="top" wrapText="1"/>
      <protection locked="0"/>
    </xf>
    <xf numFmtId="0" fontId="22" fillId="0" borderId="0"/>
    <xf numFmtId="0" fontId="5" fillId="0" borderId="0"/>
    <xf numFmtId="0" fontId="5" fillId="0" borderId="0"/>
    <xf numFmtId="0" fontId="22" fillId="0" borderId="0"/>
    <xf numFmtId="0" fontId="5" fillId="0" borderId="0"/>
    <xf numFmtId="0" fontId="5" fillId="0" borderId="0"/>
    <xf numFmtId="0" fontId="5" fillId="0" borderId="0"/>
    <xf numFmtId="0" fontId="5" fillId="0" borderId="0"/>
    <xf numFmtId="0" fontId="15" fillId="0" borderId="0"/>
    <xf numFmtId="0" fontId="15" fillId="0" borderId="0"/>
    <xf numFmtId="0" fontId="116" fillId="0" borderId="0"/>
    <xf numFmtId="0" fontId="5" fillId="0" borderId="0"/>
    <xf numFmtId="0" fontId="5" fillId="0" borderId="0"/>
    <xf numFmtId="0" fontId="22" fillId="0" borderId="0"/>
    <xf numFmtId="0" fontId="15" fillId="0" borderId="0"/>
    <xf numFmtId="0" fontId="15" fillId="0" borderId="0"/>
    <xf numFmtId="0" fontId="15" fillId="0" borderId="0"/>
    <xf numFmtId="0" fontId="119" fillId="0" borderId="0"/>
    <xf numFmtId="0" fontId="5" fillId="0" borderId="0"/>
    <xf numFmtId="0" fontId="15" fillId="0" borderId="0"/>
    <xf numFmtId="0" fontId="15" fillId="0" borderId="0"/>
    <xf numFmtId="0" fontId="15" fillId="0" borderId="0"/>
    <xf numFmtId="0" fontId="15" fillId="0" borderId="0"/>
    <xf numFmtId="0" fontId="5" fillId="0" borderId="0"/>
    <xf numFmtId="0" fontId="2" fillId="0" borderId="0"/>
    <xf numFmtId="0" fontId="2" fillId="0" borderId="0"/>
    <xf numFmtId="0" fontId="2" fillId="0" borderId="0"/>
    <xf numFmtId="0" fontId="2" fillId="0" borderId="0"/>
    <xf numFmtId="0" fontId="5" fillId="0" borderId="0"/>
    <xf numFmtId="0" fontId="22" fillId="0" borderId="0"/>
    <xf numFmtId="0" fontId="22" fillId="0" borderId="0"/>
    <xf numFmtId="0" fontId="22" fillId="0" borderId="0"/>
    <xf numFmtId="0" fontId="2" fillId="0" borderId="0"/>
    <xf numFmtId="0" fontId="2" fillId="0" borderId="0"/>
    <xf numFmtId="0" fontId="5"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5" fillId="0" borderId="0"/>
    <xf numFmtId="0" fontId="101" fillId="0" borderId="0"/>
    <xf numFmtId="0" fontId="101" fillId="0" borderId="0"/>
    <xf numFmtId="0" fontId="101" fillId="0" borderId="0"/>
    <xf numFmtId="0" fontId="19" fillId="2" borderId="0" applyNumberFormat="0"/>
    <xf numFmtId="0" fontId="5" fillId="0" borderId="0"/>
    <xf numFmtId="0" fontId="15" fillId="0" borderId="0"/>
    <xf numFmtId="0" fontId="15" fillId="0" borderId="0"/>
    <xf numFmtId="0" fontId="5" fillId="0" borderId="0"/>
    <xf numFmtId="0" fontId="100" fillId="0" borderId="0"/>
    <xf numFmtId="0" fontId="100"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8" fillId="0" borderId="0"/>
    <xf numFmtId="0" fontId="5" fillId="0" borderId="0"/>
    <xf numFmtId="0" fontId="119" fillId="0" borderId="0"/>
    <xf numFmtId="0" fontId="119" fillId="0" borderId="0"/>
    <xf numFmtId="0" fontId="5" fillId="0" borderId="0"/>
    <xf numFmtId="0" fontId="101" fillId="0" borderId="0"/>
    <xf numFmtId="0" fontId="5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119" fillId="0" borderId="0"/>
    <xf numFmtId="0" fontId="119"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01" fillId="0" borderId="0"/>
    <xf numFmtId="0" fontId="5" fillId="0" borderId="0"/>
    <xf numFmtId="0" fontId="5"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7" fillId="0" borderId="0" applyAlignment="0">
      <alignment vertical="top" wrapText="1"/>
      <protection locked="0"/>
    </xf>
    <xf numFmtId="0" fontId="7" fillId="0" borderId="0" applyAlignment="0">
      <alignment vertical="top" wrapText="1"/>
      <protection locked="0"/>
    </xf>
    <xf numFmtId="0" fontId="7" fillId="0" borderId="0" applyAlignment="0">
      <alignment vertical="top" wrapText="1"/>
      <protection locked="0"/>
    </xf>
    <xf numFmtId="0" fontId="5" fillId="0" borderId="0"/>
    <xf numFmtId="0" fontId="116" fillId="0" borderId="0"/>
    <xf numFmtId="0" fontId="116" fillId="0" borderId="0"/>
    <xf numFmtId="0" fontId="101" fillId="0" borderId="0"/>
    <xf numFmtId="0" fontId="101" fillId="0" borderId="0"/>
    <xf numFmtId="0" fontId="101" fillId="0" borderId="0"/>
    <xf numFmtId="0" fontId="60"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5" fillId="0" borderId="0"/>
    <xf numFmtId="0" fontId="5" fillId="0" borderId="0"/>
    <xf numFmtId="0" fontId="5" fillId="0" borderId="0"/>
    <xf numFmtId="0" fontId="101" fillId="0" borderId="0"/>
    <xf numFmtId="0" fontId="101" fillId="0" borderId="0"/>
    <xf numFmtId="0" fontId="101" fillId="0" borderId="0"/>
    <xf numFmtId="0" fontId="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38" fillId="0" borderId="0"/>
    <xf numFmtId="0" fontId="2" fillId="0" borderId="0"/>
    <xf numFmtId="0" fontId="2" fillId="0" borderId="0"/>
    <xf numFmtId="0" fontId="2" fillId="0" borderId="0"/>
    <xf numFmtId="0" fontId="16" fillId="0" borderId="0"/>
    <xf numFmtId="0" fontId="38" fillId="0" borderId="0"/>
    <xf numFmtId="0" fontId="5" fillId="0" borderId="0"/>
    <xf numFmtId="0" fontId="2" fillId="0" borderId="0"/>
    <xf numFmtId="0" fontId="5" fillId="0" borderId="0"/>
    <xf numFmtId="0" fontId="84" fillId="0" borderId="0"/>
    <xf numFmtId="0" fontId="2" fillId="0" borderId="0"/>
    <xf numFmtId="0" fontId="39" fillId="0" borderId="0"/>
    <xf numFmtId="0" fontId="39" fillId="0" borderId="0"/>
    <xf numFmtId="0" fontId="39" fillId="0" borderId="0"/>
    <xf numFmtId="0" fontId="22" fillId="0" borderId="0"/>
    <xf numFmtId="0" fontId="5" fillId="0" borderId="0"/>
    <xf numFmtId="0" fontId="2" fillId="0" borderId="0"/>
    <xf numFmtId="0" fontId="2" fillId="0" borderId="0"/>
    <xf numFmtId="0" fontId="2" fillId="0" borderId="0"/>
    <xf numFmtId="0" fontId="5" fillId="26" borderId="11" applyNumberFormat="0" applyFont="0" applyAlignment="0" applyProtection="0"/>
    <xf numFmtId="0" fontId="101" fillId="57" borderId="23" applyNumberFormat="0" applyFont="0" applyAlignment="0" applyProtection="0"/>
    <xf numFmtId="0" fontId="101" fillId="57" borderId="23" applyNumberFormat="0" applyFont="0" applyAlignment="0" applyProtection="0"/>
    <xf numFmtId="0" fontId="121" fillId="52" borderId="24" applyNumberFormat="0" applyAlignment="0" applyProtection="0"/>
    <xf numFmtId="0" fontId="61" fillId="22" borderId="12"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0" fontId="63" fillId="0" borderId="0"/>
    <xf numFmtId="42" fontId="14" fillId="0" borderId="0" applyFont="0" applyFill="0" applyBorder="0" applyAlignment="0" applyProtection="0"/>
    <xf numFmtId="42" fontId="14" fillId="0" borderId="0" applyFont="0" applyFill="0" applyBorder="0" applyAlignment="0" applyProtection="0"/>
    <xf numFmtId="172" fontId="14" fillId="0" borderId="0" applyFont="0" applyFill="0" applyBorder="0" applyAlignment="0" applyProtection="0"/>
    <xf numFmtId="195" fontId="5" fillId="0" borderId="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64" fillId="0" borderId="0"/>
    <xf numFmtId="0" fontId="65" fillId="0" borderId="0">
      <alignment horizontal="center"/>
    </xf>
    <xf numFmtId="0" fontId="66" fillId="0" borderId="13">
      <alignment horizontal="center" vertical="center"/>
    </xf>
    <xf numFmtId="0" fontId="67" fillId="0" borderId="7" applyAlignment="0">
      <alignment horizontal="center" vertical="center" wrapText="1"/>
    </xf>
    <xf numFmtId="0" fontId="68" fillId="0" borderId="7">
      <alignment horizontal="center" vertical="center" wrapText="1"/>
    </xf>
    <xf numFmtId="3" fontId="7" fillId="0" borderId="0"/>
    <xf numFmtId="0" fontId="69" fillId="0" borderId="14"/>
    <xf numFmtId="0" fontId="54" fillId="0" borderId="0"/>
    <xf numFmtId="0" fontId="70" fillId="0" borderId="0" applyFont="0">
      <alignment horizontal="centerContinuous"/>
    </xf>
    <xf numFmtId="0" fontId="122" fillId="0" borderId="0" applyNumberFormat="0" applyFill="0" applyBorder="0" applyAlignment="0" applyProtection="0"/>
    <xf numFmtId="0" fontId="123" fillId="0" borderId="0" applyNumberFormat="0" applyFill="0" applyBorder="0" applyAlignment="0" applyProtection="0"/>
    <xf numFmtId="0" fontId="124" fillId="0" borderId="25" applyNumberForma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5" fillId="0" borderId="15" applyNumberFormat="0" applyFont="0" applyFill="0" applyAlignment="0" applyProtection="0"/>
    <xf numFmtId="0" fontId="125" fillId="0" borderId="0" applyNumberFormat="0" applyFill="0" applyBorder="0" applyAlignment="0" applyProtection="0"/>
    <xf numFmtId="0" fontId="71" fillId="0" borderId="0" applyNumberFormat="0" applyFill="0" applyBorder="0" applyAlignment="0" applyProtection="0"/>
    <xf numFmtId="0" fontId="60" fillId="0" borderId="3">
      <alignment horizontal="right"/>
    </xf>
    <xf numFmtId="0" fontId="72" fillId="0" borderId="0" applyNumberFormat="0" applyFill="0" applyBorder="0" applyAlignment="0" applyProtection="0"/>
    <xf numFmtId="0" fontId="73" fillId="0" borderId="0"/>
    <xf numFmtId="0" fontId="74" fillId="0" borderId="0" applyFont="0" applyFill="0" applyBorder="0" applyAlignment="0" applyProtection="0"/>
    <xf numFmtId="0" fontId="74" fillId="0" borderId="0" applyFont="0" applyFill="0" applyBorder="0" applyAlignment="0" applyProtection="0"/>
    <xf numFmtId="0" fontId="63" fillId="0" borderId="0">
      <alignment vertical="center"/>
    </xf>
    <xf numFmtId="40" fontId="75" fillId="0" borderId="0" applyFont="0" applyFill="0" applyBorder="0" applyAlignment="0" applyProtection="0"/>
    <xf numFmtId="38" fontId="75" fillId="0" borderId="0" applyFont="0" applyFill="0" applyBorder="0" applyAlignment="0" applyProtection="0"/>
    <xf numFmtId="0" fontId="75" fillId="0" borderId="0" applyFont="0" applyFill="0" applyBorder="0" applyAlignment="0" applyProtection="0"/>
    <xf numFmtId="0" fontId="75" fillId="0" borderId="0" applyFont="0" applyFill="0" applyBorder="0" applyAlignment="0" applyProtection="0"/>
    <xf numFmtId="9" fontId="76" fillId="0" borderId="0" applyFont="0" applyFill="0" applyBorder="0" applyAlignment="0" applyProtection="0"/>
    <xf numFmtId="0" fontId="77" fillId="0" borderId="0"/>
    <xf numFmtId="196" fontId="5" fillId="0" borderId="0" applyFont="0" applyFill="0" applyBorder="0" applyAlignment="0" applyProtection="0"/>
    <xf numFmtId="185" fontId="5" fillId="0" borderId="0" applyFont="0" applyFill="0" applyBorder="0" applyAlignment="0" applyProtection="0"/>
    <xf numFmtId="197" fontId="78" fillId="0" borderId="0" applyFont="0" applyFill="0" applyBorder="0" applyAlignment="0" applyProtection="0"/>
    <xf numFmtId="182" fontId="78" fillId="0" borderId="0" applyFont="0" applyFill="0" applyBorder="0" applyAlignment="0" applyProtection="0"/>
    <xf numFmtId="0" fontId="79" fillId="0" borderId="0"/>
    <xf numFmtId="0" fontId="4" fillId="0" borderId="0"/>
    <xf numFmtId="166" fontId="80" fillId="0" borderId="0" applyFont="0" applyFill="0" applyBorder="0" applyAlignment="0" applyProtection="0"/>
    <xf numFmtId="167" fontId="80" fillId="0" borderId="0" applyFont="0" applyFill="0" applyBorder="0" applyAlignment="0" applyProtection="0"/>
    <xf numFmtId="0" fontId="2" fillId="0" borderId="0"/>
    <xf numFmtId="168" fontId="80" fillId="0" borderId="0" applyFont="0" applyFill="0" applyBorder="0" applyAlignment="0" applyProtection="0"/>
    <xf numFmtId="198" fontId="81" fillId="0" borderId="0" applyFont="0" applyFill="0" applyBorder="0" applyAlignment="0" applyProtection="0"/>
    <xf numFmtId="184" fontId="80" fillId="0" borderId="0" applyFont="0" applyFill="0" applyBorder="0" applyAlignment="0" applyProtection="0"/>
    <xf numFmtId="0" fontId="2" fillId="0" borderId="0"/>
    <xf numFmtId="0" fontId="39" fillId="0" borderId="0"/>
    <xf numFmtId="0" fontId="2" fillId="0" borderId="0"/>
    <xf numFmtId="0" fontId="1" fillId="0" borderId="0"/>
    <xf numFmtId="0" fontId="22"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94">
    <xf numFmtId="0" fontId="0" fillId="0" borderId="0" xfId="0"/>
    <xf numFmtId="0" fontId="4" fillId="0" borderId="0" xfId="2540" applyFont="1"/>
    <xf numFmtId="0" fontId="5" fillId="0" borderId="0" xfId="2540"/>
    <xf numFmtId="0" fontId="80" fillId="0" borderId="0" xfId="2772" applyFont="1"/>
    <xf numFmtId="0" fontId="3" fillId="0" borderId="0" xfId="2769" applyFont="1" applyAlignment="1">
      <alignment horizontal="left"/>
    </xf>
    <xf numFmtId="0" fontId="3" fillId="0" borderId="0" xfId="2760" applyFont="1" applyAlignment="1">
      <alignment horizontal="left"/>
    </xf>
    <xf numFmtId="0" fontId="5" fillId="0" borderId="0" xfId="2758" applyFont="1"/>
    <xf numFmtId="0" fontId="4" fillId="0" borderId="0" xfId="2758" applyFont="1"/>
    <xf numFmtId="0" fontId="4" fillId="0" borderId="0" xfId="2769" applyFont="1"/>
    <xf numFmtId="0" fontId="4" fillId="0" borderId="0" xfId="2769" applyFont="1" applyAlignment="1">
      <alignment horizontal="center"/>
    </xf>
    <xf numFmtId="0" fontId="2" fillId="0" borderId="0" xfId="2759"/>
    <xf numFmtId="0" fontId="5" fillId="0" borderId="16" xfId="2759" applyFont="1" applyBorder="1"/>
    <xf numFmtId="0" fontId="5" fillId="0" borderId="0" xfId="2759" applyFont="1"/>
    <xf numFmtId="183" fontId="5" fillId="0" borderId="0" xfId="2759" applyNumberFormat="1" applyFont="1" applyAlignment="1">
      <alignment horizontal="right" indent="2"/>
    </xf>
    <xf numFmtId="0" fontId="7" fillId="0" borderId="0" xfId="2759" applyFont="1"/>
    <xf numFmtId="0" fontId="5" fillId="0" borderId="0" xfId="0" applyFont="1"/>
    <xf numFmtId="0" fontId="5" fillId="0" borderId="0" xfId="2398"/>
    <xf numFmtId="0" fontId="3" fillId="0" borderId="0" xfId="2398" applyFont="1"/>
    <xf numFmtId="0" fontId="3" fillId="0" borderId="0" xfId="2757" applyFont="1"/>
    <xf numFmtId="0" fontId="5" fillId="0" borderId="0" xfId="2768" applyFont="1" applyAlignment="1">
      <alignment horizontal="center" vertical="center" wrapText="1"/>
    </xf>
    <xf numFmtId="0" fontId="5" fillId="0" borderId="16" xfId="2540" applyBorder="1"/>
    <xf numFmtId="0" fontId="5" fillId="0" borderId="0" xfId="2540" applyAlignment="1">
      <alignment horizontal="left" indent="1"/>
    </xf>
    <xf numFmtId="0" fontId="3" fillId="0" borderId="0" xfId="2540" applyFont="1"/>
    <xf numFmtId="0" fontId="82" fillId="0" borderId="0" xfId="2700" applyFont="1" applyAlignment="1">
      <alignment horizontal="right"/>
    </xf>
    <xf numFmtId="0" fontId="6" fillId="0" borderId="0" xfId="2540" applyFont="1"/>
    <xf numFmtId="0" fontId="3" fillId="0" borderId="0" xfId="2772" applyFont="1" applyAlignment="1">
      <alignment horizontal="left" wrapText="1"/>
    </xf>
    <xf numFmtId="0" fontId="3" fillId="0" borderId="0" xfId="2771" applyFont="1" applyAlignment="1">
      <alignment horizontal="left"/>
    </xf>
    <xf numFmtId="0" fontId="83" fillId="0" borderId="0" xfId="2770" applyFont="1"/>
    <xf numFmtId="0" fontId="6" fillId="0" borderId="0" xfId="2767" applyFont="1" applyAlignment="1">
      <alignment horizontal="left"/>
    </xf>
    <xf numFmtId="0" fontId="5" fillId="0" borderId="0" xfId="2767" applyFont="1" applyAlignment="1">
      <alignment horizontal="left"/>
    </xf>
    <xf numFmtId="0" fontId="5" fillId="0" borderId="0" xfId="2760" applyFont="1" applyAlignment="1">
      <alignment horizontal="left" indent="1"/>
    </xf>
    <xf numFmtId="1" fontId="5" fillId="0" borderId="0" xfId="2759" applyNumberFormat="1" applyFont="1" applyAlignment="1">
      <alignment horizontal="right" indent="1"/>
    </xf>
    <xf numFmtId="0" fontId="6" fillId="0" borderId="16" xfId="2772" applyFont="1" applyBorder="1" applyAlignment="1">
      <alignment vertical="center" wrapText="1"/>
    </xf>
    <xf numFmtId="0" fontId="5" fillId="0" borderId="0" xfId="2772" applyFont="1"/>
    <xf numFmtId="183" fontId="6" fillId="0" borderId="0" xfId="2772" applyNumberFormat="1" applyFont="1" applyAlignment="1">
      <alignment horizontal="right" indent="1"/>
    </xf>
    <xf numFmtId="0" fontId="5" fillId="0" borderId="0" xfId="2772" applyFont="1" applyAlignment="1">
      <alignment horizontal="center" vertical="center" wrapText="1"/>
    </xf>
    <xf numFmtId="0" fontId="6" fillId="0" borderId="0" xfId="2772" applyFont="1" applyAlignment="1">
      <alignment horizontal="center" vertical="center" wrapText="1"/>
    </xf>
    <xf numFmtId="0" fontId="82" fillId="0" borderId="0" xfId="2772" applyFont="1" applyAlignment="1">
      <alignment horizontal="center" vertical="center" wrapText="1"/>
    </xf>
    <xf numFmtId="0" fontId="6" fillId="0" borderId="0" xfId="2772" applyFont="1"/>
    <xf numFmtId="0" fontId="16" fillId="0" borderId="0" xfId="2759" applyFont="1"/>
    <xf numFmtId="0" fontId="82" fillId="0" borderId="13" xfId="2759" applyFont="1" applyBorder="1" applyAlignment="1">
      <alignment horizontal="right"/>
    </xf>
    <xf numFmtId="0" fontId="5" fillId="0" borderId="0" xfId="2769" applyFont="1" applyAlignment="1">
      <alignment horizontal="centerContinuous"/>
    </xf>
    <xf numFmtId="0" fontId="6" fillId="0" borderId="16" xfId="2772" applyFont="1" applyBorder="1" applyAlignment="1">
      <alignment horizontal="center" wrapText="1"/>
    </xf>
    <xf numFmtId="0" fontId="5" fillId="0" borderId="0" xfId="2772" applyFont="1" applyAlignment="1">
      <alignment horizontal="center"/>
    </xf>
    <xf numFmtId="0" fontId="3" fillId="0" borderId="0" xfId="2772" applyFont="1" applyAlignment="1">
      <alignment horizontal="left"/>
    </xf>
    <xf numFmtId="0" fontId="3" fillId="0" borderId="0" xfId="2772" applyFont="1"/>
    <xf numFmtId="0" fontId="5" fillId="0" borderId="0" xfId="2694" applyFont="1" applyAlignment="1">
      <alignment horizontal="left" indent="1"/>
    </xf>
    <xf numFmtId="0" fontId="87" fillId="0" borderId="0" xfId="2764" applyFont="1" applyAlignment="1">
      <alignment horizontal="left" indent="2"/>
    </xf>
    <xf numFmtId="0" fontId="6" fillId="0" borderId="0" xfId="2761" applyFont="1"/>
    <xf numFmtId="0" fontId="3" fillId="0" borderId="0" xfId="2770" applyFont="1"/>
    <xf numFmtId="0" fontId="7" fillId="0" borderId="0" xfId="2757" applyFont="1"/>
    <xf numFmtId="0" fontId="7" fillId="0" borderId="13" xfId="2757" applyFont="1" applyBorder="1"/>
    <xf numFmtId="0" fontId="82" fillId="0" borderId="0" xfId="2757" applyFont="1" applyAlignment="1">
      <alignment horizontal="right"/>
    </xf>
    <xf numFmtId="0" fontId="6" fillId="0" borderId="0" xfId="2772" applyFont="1" applyAlignment="1">
      <alignment horizontal="left"/>
    </xf>
    <xf numFmtId="0" fontId="5" fillId="0" borderId="0" xfId="2772" applyFont="1" applyAlignment="1">
      <alignment horizontal="right"/>
    </xf>
    <xf numFmtId="0" fontId="82" fillId="0" borderId="0" xfId="2772" applyFont="1" applyAlignment="1">
      <alignment horizontal="right"/>
    </xf>
    <xf numFmtId="0" fontId="5" fillId="0" borderId="13" xfId="2758" applyFont="1" applyBorder="1"/>
    <xf numFmtId="0" fontId="5" fillId="0" borderId="0" xfId="2764" applyAlignment="1">
      <alignment horizontal="left" indent="1"/>
    </xf>
    <xf numFmtId="183" fontId="16" fillId="0" borderId="0" xfId="2759" applyNumberFormat="1" applyFont="1"/>
    <xf numFmtId="0" fontId="6" fillId="0" borderId="0" xfId="0" applyFont="1" applyAlignment="1">
      <alignment horizontal="left" indent="1"/>
    </xf>
    <xf numFmtId="3" fontId="5" fillId="0" borderId="0" xfId="2766" applyNumberFormat="1"/>
    <xf numFmtId="4" fontId="6" fillId="0" borderId="0" xfId="2766" applyNumberFormat="1" applyFont="1"/>
    <xf numFmtId="4" fontId="5" fillId="0" borderId="0" xfId="2766" applyNumberFormat="1"/>
    <xf numFmtId="3" fontId="5" fillId="0" borderId="0" xfId="2759" applyNumberFormat="1" applyFont="1"/>
    <xf numFmtId="3" fontId="6" fillId="0" borderId="0" xfId="2759" applyNumberFormat="1" applyFont="1"/>
    <xf numFmtId="0" fontId="5" fillId="0" borderId="0" xfId="2761" applyFont="1"/>
    <xf numFmtId="0" fontId="5" fillId="0" borderId="13" xfId="2761" applyFont="1" applyBorder="1"/>
    <xf numFmtId="0" fontId="6" fillId="0" borderId="0" xfId="2398" applyFont="1"/>
    <xf numFmtId="3" fontId="5" fillId="0" borderId="0" xfId="2763" applyNumberFormat="1" applyFont="1" applyAlignment="1">
      <alignment horizontal="right"/>
    </xf>
    <xf numFmtId="3" fontId="6" fillId="0" borderId="0" xfId="2766" applyNumberFormat="1" applyFont="1" applyAlignment="1">
      <alignment horizontal="right"/>
    </xf>
    <xf numFmtId="3" fontId="5" fillId="0" borderId="0" xfId="2766" applyNumberFormat="1" applyAlignment="1">
      <alignment horizontal="right"/>
    </xf>
    <xf numFmtId="4" fontId="6" fillId="0" borderId="0" xfId="2759" applyNumberFormat="1" applyFont="1"/>
    <xf numFmtId="4" fontId="5" fillId="0" borderId="0" xfId="2759" applyNumberFormat="1" applyFont="1"/>
    <xf numFmtId="43" fontId="5" fillId="0" borderId="0" xfId="2240" applyFont="1" applyFill="1"/>
    <xf numFmtId="43" fontId="5" fillId="0" borderId="0" xfId="2398" applyNumberFormat="1"/>
    <xf numFmtId="0" fontId="90" fillId="0" borderId="16" xfId="2757" applyFont="1" applyBorder="1" applyAlignment="1">
      <alignment horizontal="center" vertical="center"/>
    </xf>
    <xf numFmtId="0" fontId="6" fillId="0" borderId="5" xfId="2757" applyFont="1" applyBorder="1" applyAlignment="1">
      <alignment horizontal="center" vertical="center" wrapText="1"/>
    </xf>
    <xf numFmtId="0" fontId="6" fillId="0" borderId="16" xfId="2769" applyFont="1" applyBorder="1" applyAlignment="1">
      <alignment horizontal="centerContinuous"/>
    </xf>
    <xf numFmtId="0" fontId="6" fillId="0" borderId="0" xfId="2769" applyFont="1" applyAlignment="1">
      <alignment horizontal="centerContinuous"/>
    </xf>
    <xf numFmtId="0" fontId="6" fillId="0" borderId="5" xfId="2772" applyFont="1" applyBorder="1" applyAlignment="1">
      <alignment horizontal="center" vertical="center" wrapText="1"/>
    </xf>
    <xf numFmtId="0" fontId="6" fillId="0" borderId="16" xfId="2540" applyFont="1" applyBorder="1"/>
    <xf numFmtId="49" fontId="6" fillId="0" borderId="0" xfId="0" applyNumberFormat="1" applyFont="1" applyAlignment="1">
      <alignment vertical="center" wrapText="1"/>
    </xf>
    <xf numFmtId="0" fontId="6" fillId="0" borderId="5" xfId="2757" applyFont="1" applyBorder="1" applyAlignment="1">
      <alignment horizontal="center" wrapText="1"/>
    </xf>
    <xf numFmtId="3" fontId="6" fillId="0" borderId="0" xfId="2519" applyNumberFormat="1" applyFont="1"/>
    <xf numFmtId="0" fontId="5" fillId="0" borderId="0" xfId="2519" applyFont="1"/>
    <xf numFmtId="4" fontId="5" fillId="0" borderId="0" xfId="2519" applyNumberFormat="1" applyFont="1" applyAlignment="1">
      <alignment horizontal="right"/>
    </xf>
    <xf numFmtId="3" fontId="5" fillId="0" borderId="0" xfId="2519" applyNumberFormat="1" applyFont="1"/>
    <xf numFmtId="0" fontId="6" fillId="0" borderId="5" xfId="0" applyFont="1" applyBorder="1" applyAlignment="1">
      <alignment horizontal="center" vertical="center" wrapText="1"/>
    </xf>
    <xf numFmtId="3" fontId="5" fillId="0" borderId="0" xfId="2540" applyNumberFormat="1"/>
    <xf numFmtId="0" fontId="106" fillId="0" borderId="0" xfId="2758" applyFont="1"/>
    <xf numFmtId="183" fontId="127" fillId="0" borderId="0" xfId="2772" applyNumberFormat="1" applyFont="1"/>
    <xf numFmtId="43" fontId="5" fillId="0" borderId="0" xfId="2240" applyFont="1" applyFill="1" applyBorder="1" applyAlignment="1">
      <alignment horizontal="right"/>
    </xf>
    <xf numFmtId="0" fontId="6" fillId="0" borderId="5" xfId="2759" applyFont="1" applyBorder="1" applyAlignment="1">
      <alignment horizontal="center" vertical="center" wrapText="1"/>
    </xf>
    <xf numFmtId="0" fontId="5" fillId="0" borderId="0" xfId="2759" applyFont="1" applyAlignment="1">
      <alignment horizontal="center" vertical="center" wrapText="1"/>
    </xf>
    <xf numFmtId="3" fontId="6" fillId="0" borderId="0" xfId="0" applyNumberFormat="1" applyFont="1"/>
    <xf numFmtId="43" fontId="5" fillId="0" borderId="0" xfId="2240" applyFont="1"/>
    <xf numFmtId="200" fontId="5" fillId="0" borderId="0" xfId="2768" applyNumberFormat="1" applyFont="1" applyAlignment="1">
      <alignment horizontal="center" vertical="center" wrapText="1"/>
    </xf>
    <xf numFmtId="199" fontId="127" fillId="0" borderId="0" xfId="2758" applyNumberFormat="1" applyFont="1" applyAlignment="1">
      <alignment horizontal="right" indent="1"/>
    </xf>
    <xf numFmtId="0" fontId="6" fillId="0" borderId="5" xfId="2768" applyFont="1" applyBorder="1" applyAlignment="1">
      <alignment horizontal="center" vertical="center" wrapText="1"/>
    </xf>
    <xf numFmtId="0" fontId="89" fillId="0" borderId="13" xfId="2761" applyFont="1" applyBorder="1" applyAlignment="1">
      <alignment horizontal="right"/>
    </xf>
    <xf numFmtId="0" fontId="5" fillId="0" borderId="0" xfId="2761" applyFont="1" applyAlignment="1">
      <alignment vertical="center"/>
    </xf>
    <xf numFmtId="3" fontId="6" fillId="0" borderId="0" xfId="2519" applyNumberFormat="1" applyFont="1" applyAlignment="1">
      <alignment horizontal="right"/>
    </xf>
    <xf numFmtId="0" fontId="5" fillId="0" borderId="0" xfId="2519" applyFont="1" applyAlignment="1">
      <alignment wrapText="1"/>
    </xf>
    <xf numFmtId="3" fontId="5" fillId="0" borderId="0" xfId="2519" applyNumberFormat="1" applyFont="1" applyAlignment="1">
      <alignment horizontal="right"/>
    </xf>
    <xf numFmtId="4" fontId="6" fillId="0" borderId="0" xfId="2519" applyNumberFormat="1" applyFont="1" applyAlignment="1">
      <alignment horizontal="right"/>
    </xf>
    <xf numFmtId="43" fontId="6" fillId="0" borderId="0" xfId="2261" applyFont="1"/>
    <xf numFmtId="4" fontId="5" fillId="0" borderId="0" xfId="2398" applyNumberFormat="1"/>
    <xf numFmtId="43" fontId="5" fillId="0" borderId="0" xfId="2261"/>
    <xf numFmtId="43" fontId="5" fillId="0" borderId="0" xfId="2240" applyFont="1" applyBorder="1" applyAlignment="1">
      <alignment horizontal="center" vertical="center" wrapText="1"/>
    </xf>
    <xf numFmtId="4" fontId="5" fillId="0" borderId="0" xfId="2768" applyNumberFormat="1" applyFont="1" applyAlignment="1">
      <alignment horizontal="center" vertical="center" wrapText="1"/>
    </xf>
    <xf numFmtId="0" fontId="5" fillId="0" borderId="13" xfId="2759" applyFont="1" applyBorder="1"/>
    <xf numFmtId="0" fontId="82" fillId="0" borderId="0" xfId="2767" applyFont="1" applyAlignment="1">
      <alignment horizontal="left"/>
    </xf>
    <xf numFmtId="0" fontId="82" fillId="0" borderId="0" xfId="2760" applyFont="1" applyAlignment="1">
      <alignment horizontal="left" indent="1"/>
    </xf>
    <xf numFmtId="0" fontId="5" fillId="0" borderId="0" xfId="2760" applyFont="1" applyAlignment="1">
      <alignment horizontal="left" wrapText="1" indent="1"/>
    </xf>
    <xf numFmtId="200" fontId="5" fillId="0" borderId="0" xfId="2760" applyNumberFormat="1" applyFont="1" applyAlignment="1">
      <alignment horizontal="left" indent="1"/>
    </xf>
    <xf numFmtId="0" fontId="4" fillId="0" borderId="0" xfId="2530" applyFont="1"/>
    <xf numFmtId="0" fontId="5" fillId="0" borderId="0" xfId="2530"/>
    <xf numFmtId="0" fontId="6" fillId="0" borderId="0" xfId="2530" applyFont="1"/>
    <xf numFmtId="3" fontId="5" fillId="0" borderId="0" xfId="2530" applyNumberFormat="1"/>
    <xf numFmtId="2" fontId="5" fillId="0" borderId="0" xfId="0" applyNumberFormat="1" applyFont="1"/>
    <xf numFmtId="3" fontId="5" fillId="0" borderId="0" xfId="2772" applyNumberFormat="1" applyFont="1" applyAlignment="1">
      <alignment horizontal="right"/>
    </xf>
    <xf numFmtId="2" fontId="118" fillId="0" borderId="0" xfId="2398" applyNumberFormat="1" applyFont="1" applyAlignment="1">
      <alignment horizontal="right" vertical="center" wrapText="1"/>
    </xf>
    <xf numFmtId="2" fontId="5" fillId="0" borderId="0" xfId="0" applyNumberFormat="1" applyFont="1" applyAlignment="1">
      <alignment horizontal="right"/>
    </xf>
    <xf numFmtId="2" fontId="5" fillId="0" borderId="0" xfId="2772" applyNumberFormat="1" applyFont="1" applyAlignment="1">
      <alignment horizontal="right"/>
    </xf>
    <xf numFmtId="2" fontId="6" fillId="0" borderId="0" xfId="2772" applyNumberFormat="1" applyFont="1" applyAlignment="1">
      <alignment horizontal="right"/>
    </xf>
    <xf numFmtId="0" fontId="5" fillId="0" borderId="0" xfId="2762" applyFont="1"/>
    <xf numFmtId="183" fontId="6" fillId="0" borderId="0" xfId="2762" applyNumberFormat="1" applyFont="1" applyAlignment="1">
      <alignment horizontal="center"/>
    </xf>
    <xf numFmtId="0" fontId="5" fillId="0" borderId="0" xfId="2398" applyAlignment="1">
      <alignment vertical="top"/>
    </xf>
    <xf numFmtId="2" fontId="6" fillId="0" borderId="0" xfId="2765" applyNumberFormat="1" applyFont="1" applyAlignment="1">
      <alignment horizontal="right"/>
    </xf>
    <xf numFmtId="43" fontId="6" fillId="0" borderId="0" xfId="2240" applyFont="1" applyFill="1" applyBorder="1" applyAlignment="1">
      <alignment horizontal="right"/>
    </xf>
    <xf numFmtId="200" fontId="5" fillId="0" borderId="0" xfId="2240" applyNumberFormat="1" applyFont="1" applyBorder="1" applyAlignment="1">
      <alignment horizontal="center" vertical="center" wrapText="1"/>
    </xf>
    <xf numFmtId="4" fontId="2" fillId="0" borderId="0" xfId="2759" applyNumberFormat="1"/>
    <xf numFmtId="43" fontId="5" fillId="0" borderId="0" xfId="2240" applyFont="1" applyFill="1" applyBorder="1" applyAlignment="1">
      <alignment horizontal="center" vertical="center" wrapText="1"/>
    </xf>
    <xf numFmtId="43" fontId="5" fillId="0" borderId="0" xfId="2759" applyNumberFormat="1" applyFont="1"/>
    <xf numFmtId="4" fontId="5" fillId="0" borderId="0" xfId="2759" applyNumberFormat="1" applyFont="1" applyAlignment="1">
      <alignment horizontal="center" vertical="center" wrapText="1"/>
    </xf>
    <xf numFmtId="43" fontId="5" fillId="0" borderId="0" xfId="2240" applyFont="1" applyFill="1" applyAlignment="1">
      <alignment horizontal="center" vertical="center" wrapText="1"/>
    </xf>
    <xf numFmtId="43" fontId="5" fillId="0" borderId="0" xfId="2240" applyFont="1" applyAlignment="1">
      <alignment horizontal="center" vertical="center" wrapText="1"/>
    </xf>
    <xf numFmtId="43" fontId="5" fillId="0" borderId="0" xfId="2768" applyNumberFormat="1" applyFont="1" applyAlignment="1">
      <alignment horizontal="center" vertical="center" wrapText="1"/>
    </xf>
    <xf numFmtId="0" fontId="3" fillId="0" borderId="0" xfId="2773" applyFont="1"/>
    <xf numFmtId="0" fontId="97" fillId="0" borderId="0" xfId="2762" applyFont="1" applyAlignment="1">
      <alignment horizontal="left"/>
    </xf>
    <xf numFmtId="0" fontId="2" fillId="0" borderId="0" xfId="2762" applyFont="1"/>
    <xf numFmtId="0" fontId="4" fillId="0" borderId="0" xfId="2773" applyFont="1"/>
    <xf numFmtId="0" fontId="5" fillId="0" borderId="0" xfId="2773"/>
    <xf numFmtId="0" fontId="98" fillId="0" borderId="0" xfId="2762" applyFont="1" applyAlignment="1">
      <alignment horizontal="left"/>
    </xf>
    <xf numFmtId="0" fontId="82" fillId="0" borderId="0" xfId="2762" applyFont="1" applyAlignment="1">
      <alignment horizontal="right"/>
    </xf>
    <xf numFmtId="0" fontId="5" fillId="0" borderId="16" xfId="2762" applyFont="1" applyBorder="1"/>
    <xf numFmtId="0" fontId="6" fillId="0" borderId="5" xfId="2762" applyFont="1" applyBorder="1" applyAlignment="1">
      <alignment horizontal="center" vertical="center" wrapText="1"/>
    </xf>
    <xf numFmtId="0" fontId="7" fillId="0" borderId="0" xfId="2762" applyFont="1"/>
    <xf numFmtId="2" fontId="5" fillId="0" borderId="0" xfId="2765" applyNumberFormat="1" applyFont="1" applyAlignment="1">
      <alignment horizontal="right" indent="3"/>
    </xf>
    <xf numFmtId="0" fontId="6" fillId="0" borderId="0" xfId="2762" applyFont="1" applyAlignment="1">
      <alignment horizontal="left"/>
    </xf>
    <xf numFmtId="0" fontId="89" fillId="0" borderId="0" xfId="2762" applyFont="1"/>
    <xf numFmtId="0" fontId="16" fillId="0" borderId="0" xfId="2762"/>
    <xf numFmtId="2" fontId="5" fillId="0" borderId="0" xfId="2773" applyNumberFormat="1"/>
    <xf numFmtId="2" fontId="5" fillId="0" borderId="0" xfId="2773" applyNumberFormat="1" applyAlignment="1">
      <alignment horizontal="right" indent="1"/>
    </xf>
    <xf numFmtId="3" fontId="96" fillId="0" borderId="0" xfId="2536" applyNumberFormat="1" applyFont="1"/>
    <xf numFmtId="4" fontId="95" fillId="0" borderId="0" xfId="2536" applyNumberFormat="1" applyFont="1"/>
    <xf numFmtId="167" fontId="5" fillId="0" borderId="0" xfId="2398" applyNumberFormat="1"/>
    <xf numFmtId="200" fontId="5" fillId="0" borderId="0" xfId="2540" applyNumberFormat="1"/>
    <xf numFmtId="200" fontId="6" fillId="0" borderId="0" xfId="2540" applyNumberFormat="1" applyFont="1"/>
    <xf numFmtId="43" fontId="6" fillId="0" borderId="0" xfId="2540" applyNumberFormat="1" applyFont="1"/>
    <xf numFmtId="0" fontId="5" fillId="0" borderId="0" xfId="2540" applyAlignment="1">
      <alignment horizontal="left" wrapText="1" indent="1"/>
    </xf>
    <xf numFmtId="43" fontId="5" fillId="0" borderId="0" xfId="2540" applyNumberFormat="1"/>
    <xf numFmtId="4" fontId="5" fillId="0" borderId="0" xfId="2773" applyNumberFormat="1"/>
    <xf numFmtId="4" fontId="6" fillId="0" borderId="0" xfId="2773" applyNumberFormat="1" applyFont="1"/>
    <xf numFmtId="0" fontId="126" fillId="0" borderId="5" xfId="0" applyFont="1" applyBorder="1" applyAlignment="1">
      <alignment horizontal="center" vertical="center" wrapText="1"/>
    </xf>
    <xf numFmtId="43" fontId="5" fillId="0" borderId="0" xfId="2530" applyNumberFormat="1"/>
    <xf numFmtId="4" fontId="5" fillId="0" borderId="0" xfId="2530" applyNumberFormat="1"/>
    <xf numFmtId="43" fontId="6" fillId="0" borderId="0" xfId="2240" applyFont="1" applyFill="1" applyBorder="1"/>
    <xf numFmtId="0" fontId="5" fillId="0" borderId="0" xfId="2614" applyFont="1" applyAlignment="1">
      <alignment horizontal="left" indent="1"/>
    </xf>
    <xf numFmtId="0" fontId="6" fillId="0" borderId="13" xfId="0" applyFont="1" applyBorder="1" applyAlignment="1">
      <alignment horizontal="center" vertical="center" wrapText="1"/>
    </xf>
    <xf numFmtId="3" fontId="5" fillId="0" borderId="0" xfId="2398" applyNumberFormat="1"/>
    <xf numFmtId="4" fontId="6" fillId="0" borderId="0" xfId="2398" applyNumberFormat="1" applyFont="1"/>
    <xf numFmtId="3" fontId="6" fillId="0" borderId="0" xfId="2398" applyNumberFormat="1" applyFont="1" applyAlignment="1">
      <alignment horizontal="right"/>
    </xf>
    <xf numFmtId="3" fontId="5" fillId="0" borderId="0" xfId="2398" applyNumberFormat="1" applyAlignment="1">
      <alignment horizontal="right"/>
    </xf>
    <xf numFmtId="0" fontId="4" fillId="0" borderId="0" xfId="2398" applyFont="1"/>
    <xf numFmtId="0" fontId="3" fillId="0" borderId="0" xfId="2853" applyFont="1"/>
    <xf numFmtId="0" fontId="5" fillId="0" borderId="0" xfId="2853" applyFont="1"/>
    <xf numFmtId="0" fontId="82" fillId="0" borderId="0" xfId="2853" applyFont="1" applyAlignment="1">
      <alignment horizontal="right"/>
    </xf>
    <xf numFmtId="0" fontId="6" fillId="0" borderId="0" xfId="2853" applyFont="1"/>
    <xf numFmtId="3" fontId="5" fillId="0" borderId="0" xfId="2853" applyNumberFormat="1" applyFont="1"/>
    <xf numFmtId="4" fontId="5" fillId="0" borderId="0" xfId="2853" applyNumberFormat="1" applyFont="1"/>
    <xf numFmtId="0" fontId="5" fillId="0" borderId="0" xfId="2853" applyFont="1" applyAlignment="1">
      <alignment horizontal="left" indent="1"/>
    </xf>
    <xf numFmtId="4" fontId="6" fillId="0" borderId="0" xfId="2853" applyNumberFormat="1" applyFont="1"/>
    <xf numFmtId="0" fontId="82" fillId="0" borderId="0" xfId="2853" applyFont="1"/>
    <xf numFmtId="0" fontId="5" fillId="0" borderId="0" xfId="2853" applyFont="1" applyAlignment="1">
      <alignment horizontal="left" wrapText="1" indent="1"/>
    </xf>
    <xf numFmtId="2" fontId="5" fillId="0" borderId="0" xfId="2853" applyNumberFormat="1" applyFont="1"/>
    <xf numFmtId="0" fontId="6" fillId="0" borderId="0" xfId="2853" applyFont="1" applyAlignment="1">
      <alignment horizontal="left"/>
    </xf>
    <xf numFmtId="3" fontId="6" fillId="0" borderId="0" xfId="2853" applyNumberFormat="1" applyFont="1"/>
    <xf numFmtId="3" fontId="6" fillId="0" borderId="0" xfId="2759" applyNumberFormat="1" applyFont="1" applyAlignment="1">
      <alignment horizontal="right"/>
    </xf>
    <xf numFmtId="4" fontId="6" fillId="0" borderId="0" xfId="2759" applyNumberFormat="1" applyFont="1" applyAlignment="1">
      <alignment horizontal="right"/>
    </xf>
    <xf numFmtId="0" fontId="4" fillId="0" borderId="0" xfId="2519" applyFont="1"/>
    <xf numFmtId="0" fontId="6" fillId="0" borderId="13" xfId="2398" applyFont="1" applyBorder="1" applyAlignment="1">
      <alignment horizontal="center" vertical="center" wrapText="1"/>
    </xf>
    <xf numFmtId="0" fontId="6" fillId="0" borderId="0" xfId="2853" applyFont="1" applyAlignment="1">
      <alignment horizontal="left" indent="1"/>
    </xf>
    <xf numFmtId="3" fontId="6" fillId="0" borderId="0" xfId="2853" applyNumberFormat="1" applyFont="1" applyAlignment="1">
      <alignment horizontal="right"/>
    </xf>
    <xf numFmtId="3" fontId="5" fillId="0" borderId="0" xfId="2853" applyNumberFormat="1" applyFont="1" applyAlignment="1">
      <alignment horizontal="right"/>
    </xf>
    <xf numFmtId="0" fontId="3" fillId="0" borderId="0" xfId="0" applyFont="1"/>
    <xf numFmtId="0" fontId="4" fillId="0" borderId="0" xfId="0" applyFont="1"/>
    <xf numFmtId="0" fontId="5" fillId="0" borderId="13" xfId="0" applyFont="1" applyBorder="1"/>
    <xf numFmtId="0" fontId="126" fillId="0" borderId="5" xfId="2540" applyFont="1" applyBorder="1" applyAlignment="1">
      <alignment horizontal="center" vertical="center" wrapText="1"/>
    </xf>
    <xf numFmtId="4" fontId="5" fillId="0" borderId="0" xfId="0" applyNumberFormat="1" applyFont="1"/>
    <xf numFmtId="4" fontId="5" fillId="0" borderId="0" xfId="0" applyNumberFormat="1" applyFont="1" applyAlignment="1">
      <alignment horizontal="center" vertical="top" wrapText="1"/>
    </xf>
    <xf numFmtId="0" fontId="5" fillId="0" borderId="0" xfId="0" applyFont="1" applyAlignment="1">
      <alignment horizontal="center" vertical="top" wrapText="1"/>
    </xf>
    <xf numFmtId="0" fontId="6" fillId="0" borderId="0" xfId="0" applyFont="1"/>
    <xf numFmtId="4" fontId="6" fillId="0" borderId="0" xfId="0" applyNumberFormat="1" applyFont="1"/>
    <xf numFmtId="0" fontId="6" fillId="0" borderId="0" xfId="0" applyFont="1" applyAlignment="1">
      <alignment horizontal="left"/>
    </xf>
    <xf numFmtId="0" fontId="5" fillId="0" borderId="0" xfId="2854" applyFont="1" applyAlignment="1">
      <alignment horizontal="left" indent="1"/>
    </xf>
    <xf numFmtId="3" fontId="5" fillId="0" borderId="0" xfId="2854" applyNumberFormat="1" applyFont="1" applyAlignment="1">
      <alignment horizontal="right" indent="1"/>
    </xf>
    <xf numFmtId="4" fontId="5" fillId="0" borderId="0" xfId="2759" applyNumberFormat="1" applyFont="1" applyAlignment="1">
      <alignment horizontal="right"/>
    </xf>
    <xf numFmtId="3" fontId="5" fillId="0" borderId="0" xfId="2240" applyNumberFormat="1" applyFont="1"/>
    <xf numFmtId="3" fontId="5" fillId="0" borderId="0" xfId="2240" applyNumberFormat="1" applyFont="1" applyAlignment="1">
      <alignment horizontal="right"/>
    </xf>
    <xf numFmtId="0" fontId="4" fillId="0" borderId="13" xfId="2398" applyFont="1" applyBorder="1"/>
    <xf numFmtId="0" fontId="82" fillId="0" borderId="13" xfId="2398" applyFont="1" applyBorder="1" applyAlignment="1">
      <alignment horizontal="right"/>
    </xf>
    <xf numFmtId="0" fontId="16" fillId="0" borderId="0" xfId="2855" applyFont="1"/>
    <xf numFmtId="0" fontId="6" fillId="0" borderId="0" xfId="2519" applyFont="1"/>
    <xf numFmtId="43" fontId="6" fillId="0" borderId="0" xfId="2240" applyFont="1" applyFill="1"/>
    <xf numFmtId="0" fontId="6" fillId="0" borderId="0" xfId="2519" applyFont="1" applyAlignment="1">
      <alignment horizontal="left"/>
    </xf>
    <xf numFmtId="43" fontId="5" fillId="0" borderId="0" xfId="2240" applyFont="1" applyFill="1" applyAlignment="1">
      <alignment horizontal="right"/>
    </xf>
    <xf numFmtId="200" fontId="5" fillId="0" borderId="0" xfId="2240" applyNumberFormat="1" applyFont="1" applyFill="1" applyAlignment="1">
      <alignment horizontal="right"/>
    </xf>
    <xf numFmtId="202" fontId="5" fillId="0" borderId="0" xfId="2240" applyNumberFormat="1" applyFont="1" applyFill="1" applyAlignment="1">
      <alignment horizontal="right"/>
    </xf>
    <xf numFmtId="43" fontId="6" fillId="0" borderId="0" xfId="2398" applyNumberFormat="1" applyFont="1"/>
    <xf numFmtId="0" fontId="5" fillId="0" borderId="0" xfId="2519" applyFont="1" applyAlignment="1">
      <alignment horizontal="left"/>
    </xf>
    <xf numFmtId="0" fontId="3" fillId="0" borderId="0" xfId="2855" applyFont="1"/>
    <xf numFmtId="0" fontId="1" fillId="0" borderId="0" xfId="2856"/>
    <xf numFmtId="0" fontId="130" fillId="0" borderId="0" xfId="2857" applyFont="1"/>
    <xf numFmtId="0" fontId="131" fillId="0" borderId="0" xfId="2857" applyFont="1" applyAlignment="1">
      <alignment horizontal="left"/>
    </xf>
    <xf numFmtId="0" fontId="5" fillId="0" borderId="0" xfId="2857" applyFont="1" applyAlignment="1">
      <alignment horizontal="center"/>
    </xf>
    <xf numFmtId="0" fontId="82" fillId="0" borderId="0" xfId="2857" applyFont="1" applyAlignment="1">
      <alignment horizontal="right"/>
    </xf>
    <xf numFmtId="0" fontId="5" fillId="0" borderId="16" xfId="2857" applyFont="1" applyBorder="1" applyAlignment="1">
      <alignment vertical="center" wrapText="1"/>
    </xf>
    <xf numFmtId="0" fontId="126" fillId="0" borderId="5" xfId="2858" applyFont="1" applyBorder="1" applyAlignment="1">
      <alignment horizontal="center" vertical="center" wrapText="1"/>
    </xf>
    <xf numFmtId="0" fontId="128" fillId="0" borderId="0" xfId="2856" applyFont="1"/>
    <xf numFmtId="0" fontId="5" fillId="0" borderId="0" xfId="2857" applyFont="1" applyAlignment="1">
      <alignment vertical="center" wrapText="1"/>
    </xf>
    <xf numFmtId="0" fontId="5" fillId="0" borderId="0" xfId="2857" applyFont="1" applyAlignment="1">
      <alignment horizontal="center" vertical="top" wrapText="1"/>
    </xf>
    <xf numFmtId="1" fontId="5" fillId="0" borderId="0" xfId="2859" applyNumberFormat="1" applyAlignment="1">
      <alignment horizontal="center" vertical="top" wrapText="1"/>
    </xf>
    <xf numFmtId="0" fontId="5" fillId="0" borderId="0" xfId="2853" applyFont="1" applyAlignment="1">
      <alignment horizontal="center" vertical="top" wrapText="1"/>
    </xf>
    <xf numFmtId="0" fontId="6" fillId="0" borderId="0" xfId="2854" applyFont="1" applyAlignment="1">
      <alignment wrapText="1"/>
    </xf>
    <xf numFmtId="0" fontId="6" fillId="0" borderId="0" xfId="2854" applyFont="1" applyAlignment="1">
      <alignment horizontal="left"/>
    </xf>
    <xf numFmtId="4" fontId="6" fillId="0" borderId="0" xfId="2854" applyNumberFormat="1" applyFont="1"/>
    <xf numFmtId="43" fontId="6" fillId="0" borderId="0" xfId="2240" applyFont="1" applyFill="1" applyAlignment="1">
      <alignment horizontal="right"/>
    </xf>
    <xf numFmtId="4" fontId="6" fillId="0" borderId="0" xfId="2854" applyNumberFormat="1" applyFont="1" applyAlignment="1">
      <alignment wrapText="1"/>
    </xf>
    <xf numFmtId="0" fontId="29" fillId="0" borderId="0" xfId="2857" applyFont="1"/>
    <xf numFmtId="4" fontId="29" fillId="0" borderId="0" xfId="2857" applyNumberFormat="1" applyFont="1"/>
    <xf numFmtId="0" fontId="132" fillId="0" borderId="0" xfId="2857" applyFont="1"/>
    <xf numFmtId="0" fontId="133" fillId="0" borderId="0" xfId="2857" applyFont="1"/>
    <xf numFmtId="0" fontId="116" fillId="0" borderId="0" xfId="2571"/>
    <xf numFmtId="0" fontId="134" fillId="0" borderId="0" xfId="2857" applyFont="1"/>
    <xf numFmtId="0" fontId="2" fillId="0" borderId="0" xfId="2855"/>
    <xf numFmtId="0" fontId="4" fillId="0" borderId="0" xfId="2855" applyFont="1" applyAlignment="1">
      <alignment vertical="center"/>
    </xf>
    <xf numFmtId="0" fontId="5" fillId="0" borderId="0" xfId="2855" applyFont="1" applyAlignment="1">
      <alignment vertical="center"/>
    </xf>
    <xf numFmtId="0" fontId="6" fillId="0" borderId="0" xfId="2855" applyFont="1" applyAlignment="1">
      <alignment horizontal="right"/>
    </xf>
    <xf numFmtId="3" fontId="6" fillId="0" borderId="0" xfId="2855" applyNumberFormat="1" applyFont="1"/>
    <xf numFmtId="4" fontId="6" fillId="0" borderId="0" xfId="2855" applyNumberFormat="1" applyFont="1"/>
    <xf numFmtId="3" fontId="5" fillId="0" borderId="0" xfId="2855" applyNumberFormat="1" applyFont="1" applyAlignment="1">
      <alignment horizontal="right"/>
    </xf>
    <xf numFmtId="4" fontId="5" fillId="0" borderId="0" xfId="2855" applyNumberFormat="1" applyFont="1" applyAlignment="1">
      <alignment horizontal="right"/>
    </xf>
    <xf numFmtId="3" fontId="5" fillId="0" borderId="0" xfId="2855" applyNumberFormat="1" applyFont="1"/>
    <xf numFmtId="4" fontId="5" fillId="0" borderId="0" xfId="2855" applyNumberFormat="1" applyFont="1"/>
    <xf numFmtId="3" fontId="16" fillId="0" borderId="0" xfId="2855" applyNumberFormat="1" applyFont="1"/>
    <xf numFmtId="0" fontId="29" fillId="0" borderId="0" xfId="2860" applyFont="1"/>
    <xf numFmtId="0" fontId="63" fillId="0" borderId="0" xfId="2860" applyFont="1"/>
    <xf numFmtId="0" fontId="5" fillId="0" borderId="13" xfId="2398" applyBorder="1"/>
    <xf numFmtId="0" fontId="5" fillId="0" borderId="0" xfId="0" applyFont="1" applyAlignment="1">
      <alignment horizontal="center" vertical="center" wrapText="1"/>
    </xf>
    <xf numFmtId="4" fontId="5" fillId="0" borderId="0" xfId="2398" applyNumberFormat="1" applyAlignment="1">
      <alignment horizontal="right"/>
    </xf>
    <xf numFmtId="0" fontId="5" fillId="0" borderId="0" xfId="2398" applyAlignment="1">
      <alignment horizontal="left" indent="1"/>
    </xf>
    <xf numFmtId="0" fontId="5" fillId="0" borderId="0" xfId="2460" applyFont="1" applyAlignment="1">
      <alignment horizontal="left" indent="1"/>
    </xf>
    <xf numFmtId="0" fontId="5" fillId="0" borderId="0" xfId="2460" applyFont="1"/>
    <xf numFmtId="0" fontId="3" fillId="0" borderId="0" xfId="2861" applyFont="1"/>
    <xf numFmtId="0" fontId="5" fillId="0" borderId="0" xfId="2861" applyFont="1"/>
    <xf numFmtId="0" fontId="5" fillId="0" borderId="16" xfId="2861" applyFont="1" applyBorder="1"/>
    <xf numFmtId="0" fontId="6" fillId="0" borderId="0" xfId="2862" applyFont="1"/>
    <xf numFmtId="0" fontId="135" fillId="0" borderId="0" xfId="2862" applyFont="1"/>
    <xf numFmtId="0" fontId="6" fillId="0" borderId="0" xfId="2861" applyFont="1"/>
    <xf numFmtId="0" fontId="5" fillId="0" borderId="0" xfId="2862" applyFont="1" applyAlignment="1">
      <alignment horizontal="center"/>
    </xf>
    <xf numFmtId="0" fontId="5" fillId="0" borderId="0" xfId="2862" applyFont="1" applyAlignment="1">
      <alignment horizontal="left" indent="1"/>
    </xf>
    <xf numFmtId="41" fontId="6" fillId="0" borderId="0" xfId="2861" applyNumberFormat="1" applyFont="1"/>
    <xf numFmtId="0" fontId="18" fillId="0" borderId="0" xfId="2861" applyFont="1"/>
    <xf numFmtId="0" fontId="4" fillId="0" borderId="0" xfId="2398" applyFont="1" applyAlignment="1">
      <alignment vertical="top"/>
    </xf>
    <xf numFmtId="0" fontId="6" fillId="0" borderId="13" xfId="2398" applyFont="1" applyBorder="1"/>
    <xf numFmtId="0" fontId="6" fillId="0" borderId="13" xfId="2398" applyFont="1" applyBorder="1" applyAlignment="1">
      <alignment vertical="top"/>
    </xf>
    <xf numFmtId="4" fontId="6" fillId="0" borderId="0" xfId="2261" applyNumberFormat="1" applyFont="1" applyAlignment="1"/>
    <xf numFmtId="3" fontId="5" fillId="0" borderId="0" xfId="2261" applyNumberFormat="1" applyFont="1" applyAlignment="1"/>
    <xf numFmtId="4" fontId="5" fillId="0" borderId="0" xfId="2261" applyNumberFormat="1" applyFont="1" applyAlignment="1"/>
    <xf numFmtId="0" fontId="89" fillId="0" borderId="0" xfId="2398" applyFont="1" applyAlignment="1">
      <alignment horizontal="left" indent="1"/>
    </xf>
    <xf numFmtId="3" fontId="5" fillId="0" borderId="0" xfId="2398" applyNumberFormat="1" applyAlignment="1">
      <alignment vertical="top"/>
    </xf>
    <xf numFmtId="43" fontId="5" fillId="0" borderId="0" xfId="2261" applyFont="1" applyFill="1"/>
    <xf numFmtId="0" fontId="82" fillId="0" borderId="0" xfId="2398" applyFont="1" applyAlignment="1">
      <alignment horizontal="right"/>
    </xf>
    <xf numFmtId="0" fontId="5" fillId="0" borderId="0" xfId="2767" applyFont="1" applyAlignment="1">
      <alignment horizontal="left" indent="1"/>
    </xf>
    <xf numFmtId="0" fontId="5" fillId="0" borderId="0" xfId="2767" applyFont="1" applyAlignment="1">
      <alignment horizontal="left" wrapText="1" indent="1"/>
    </xf>
    <xf numFmtId="2" fontId="6" fillId="0" borderId="0" xfId="2773" applyNumberFormat="1" applyFont="1"/>
    <xf numFmtId="2" fontId="6" fillId="0" borderId="0" xfId="2773" applyNumberFormat="1" applyFont="1" applyAlignment="1">
      <alignment horizontal="right"/>
    </xf>
    <xf numFmtId="2" fontId="5" fillId="0" borderId="0" xfId="2773" applyNumberFormat="1" applyAlignment="1">
      <alignment horizontal="right"/>
    </xf>
    <xf numFmtId="2" fontId="5" fillId="0" borderId="0" xfId="2765" applyNumberFormat="1" applyFont="1"/>
    <xf numFmtId="0" fontId="4" fillId="0" borderId="0" xfId="2534" applyFont="1"/>
    <xf numFmtId="49" fontId="5" fillId="0" borderId="0" xfId="2411" applyNumberFormat="1" applyFont="1" applyAlignment="1">
      <alignment horizontal="center" wrapText="1"/>
    </xf>
    <xf numFmtId="0" fontId="5" fillId="0" borderId="0" xfId="2534" applyFont="1" applyAlignment="1">
      <alignment horizontal="left"/>
    </xf>
    <xf numFmtId="0" fontId="5" fillId="0" borderId="0" xfId="2534" applyFont="1" applyAlignment="1">
      <alignment horizontal="center"/>
    </xf>
    <xf numFmtId="0" fontId="80" fillId="0" borderId="0" xfId="2757" applyFont="1" applyAlignment="1">
      <alignment horizontal="center"/>
    </xf>
    <xf numFmtId="0" fontId="80" fillId="0" borderId="0" xfId="2757" applyFont="1"/>
    <xf numFmtId="0" fontId="5" fillId="0" borderId="0" xfId="2534" applyFont="1"/>
    <xf numFmtId="0" fontId="5" fillId="0" borderId="0" xfId="2757" applyFont="1" applyAlignment="1">
      <alignment horizontal="center"/>
    </xf>
    <xf numFmtId="0" fontId="5" fillId="0" borderId="0" xfId="2757" applyFont="1"/>
    <xf numFmtId="0" fontId="5" fillId="0" borderId="13" xfId="2757" applyFont="1" applyBorder="1"/>
    <xf numFmtId="0" fontId="5" fillId="0" borderId="16" xfId="2757" applyFont="1" applyBorder="1" applyAlignment="1">
      <alignment horizontal="center"/>
    </xf>
    <xf numFmtId="0" fontId="6" fillId="0" borderId="16" xfId="2757" applyFont="1" applyBorder="1"/>
    <xf numFmtId="0" fontId="6" fillId="0" borderId="0" xfId="2757" applyFont="1"/>
    <xf numFmtId="181" fontId="5" fillId="0" borderId="0" xfId="2763" applyNumberFormat="1" applyFont="1" applyAlignment="1">
      <alignment horizontal="center"/>
    </xf>
    <xf numFmtId="0" fontId="5" fillId="0" borderId="16" xfId="2534" applyFont="1" applyBorder="1" applyAlignment="1">
      <alignment horizontal="center"/>
    </xf>
    <xf numFmtId="43" fontId="6" fillId="0" borderId="0" xfId="2240" applyFont="1" applyFill="1" applyBorder="1" applyAlignment="1">
      <alignment horizontal="right" vertical="center" wrapText="1"/>
    </xf>
    <xf numFmtId="43" fontId="6" fillId="0" borderId="0" xfId="2261" applyFont="1" applyFill="1" applyAlignment="1">
      <alignment horizontal="right" vertical="center" wrapText="1"/>
    </xf>
    <xf numFmtId="164" fontId="5" fillId="0" borderId="0" xfId="2534" applyNumberFormat="1" applyFont="1"/>
    <xf numFmtId="43" fontId="5" fillId="0" borderId="0" xfId="2261" applyFont="1" applyFill="1" applyBorder="1" applyAlignment="1">
      <alignment horizontal="right" vertical="center" wrapText="1"/>
    </xf>
    <xf numFmtId="43" fontId="5" fillId="0" borderId="0" xfId="2763" applyNumberFormat="1" applyFont="1" applyAlignment="1">
      <alignment horizontal="right" vertical="center" wrapText="1"/>
    </xf>
    <xf numFmtId="43" fontId="5" fillId="0" borderId="0" xfId="2261" applyFont="1" applyFill="1" applyAlignment="1">
      <alignment horizontal="right" vertical="center" wrapText="1"/>
    </xf>
    <xf numFmtId="4" fontId="5" fillId="0" borderId="0" xfId="2763" applyNumberFormat="1" applyFont="1" applyAlignment="1">
      <alignment horizontal="right" vertical="center" wrapText="1"/>
    </xf>
    <xf numFmtId="4" fontId="5" fillId="0" borderId="0" xfId="2261" applyNumberFormat="1" applyFont="1" applyFill="1" applyAlignment="1">
      <alignment horizontal="right" vertical="center" wrapText="1"/>
    </xf>
    <xf numFmtId="4" fontId="5" fillId="0" borderId="0" xfId="2534" applyNumberFormat="1" applyFont="1" applyAlignment="1">
      <alignment horizontal="right" vertical="center" wrapText="1"/>
    </xf>
    <xf numFmtId="200" fontId="5" fillId="0" borderId="0" xfId="2240" applyNumberFormat="1" applyFont="1" applyFill="1" applyBorder="1" applyAlignment="1">
      <alignment horizontal="right" vertical="center" wrapText="1"/>
    </xf>
    <xf numFmtId="0" fontId="6" fillId="0" borderId="5" xfId="2761" applyFont="1" applyBorder="1" applyAlignment="1">
      <alignment horizontal="center" vertical="center" wrapText="1"/>
    </xf>
    <xf numFmtId="0" fontId="6" fillId="0" borderId="5" xfId="2769" applyFont="1" applyBorder="1" applyAlignment="1">
      <alignment horizontal="center" vertical="center" wrapText="1"/>
    </xf>
    <xf numFmtId="3" fontId="136" fillId="0" borderId="0" xfId="2757" applyNumberFormat="1" applyFont="1"/>
    <xf numFmtId="2" fontId="136" fillId="0" borderId="0" xfId="0" applyNumberFormat="1" applyFont="1"/>
    <xf numFmtId="3" fontId="136" fillId="0" borderId="0" xfId="2763" applyNumberFormat="1" applyFont="1" applyAlignment="1">
      <alignment horizontal="right"/>
    </xf>
    <xf numFmtId="2" fontId="5" fillId="0" borderId="0" xfId="2863" applyNumberFormat="1" applyFont="1" applyAlignment="1">
      <alignment horizontal="justify" vertical="center" wrapText="1"/>
    </xf>
    <xf numFmtId="2" fontId="5" fillId="0" borderId="0" xfId="0" applyNumberFormat="1" applyFont="1" applyAlignment="1">
      <alignment horizontal="right" wrapText="1"/>
    </xf>
    <xf numFmtId="2" fontId="6" fillId="0" borderId="0" xfId="2863" applyNumberFormat="1" applyFont="1" applyAlignment="1">
      <alignment horizontal="justify" wrapText="1"/>
    </xf>
    <xf numFmtId="2" fontId="5" fillId="0" borderId="0" xfId="2863" applyNumberFormat="1" applyFont="1" applyAlignment="1">
      <alignment horizontal="justify" wrapText="1"/>
    </xf>
    <xf numFmtId="203" fontId="6" fillId="0" borderId="0" xfId="2772" applyNumberFormat="1" applyFont="1" applyAlignment="1">
      <alignment horizontal="right"/>
    </xf>
    <xf numFmtId="203" fontId="5" fillId="0" borderId="0" xfId="2519" applyNumberFormat="1" applyFont="1" applyAlignment="1">
      <alignment horizontal="right"/>
    </xf>
    <xf numFmtId="203" fontId="5" fillId="0" borderId="0" xfId="2398" applyNumberFormat="1" applyAlignment="1">
      <alignment horizontal="right"/>
    </xf>
    <xf numFmtId="203" fontId="5" fillId="0" borderId="0" xfId="2772" applyNumberFormat="1" applyFont="1" applyAlignment="1">
      <alignment horizontal="right"/>
    </xf>
    <xf numFmtId="2" fontId="6" fillId="0" borderId="0" xfId="2863" applyNumberFormat="1" applyFont="1" applyAlignment="1">
      <alignment horizontal="justify" vertical="center" wrapText="1"/>
    </xf>
    <xf numFmtId="0" fontId="5" fillId="0" borderId="0" xfId="0" applyFont="1" applyAlignment="1">
      <alignment wrapText="1"/>
    </xf>
    <xf numFmtId="0" fontId="5" fillId="0" borderId="0" xfId="2398" applyAlignment="1">
      <alignment horizontal="center"/>
    </xf>
    <xf numFmtId="2" fontId="5" fillId="0" borderId="0" xfId="2864" applyNumberFormat="1" applyFont="1" applyAlignment="1">
      <alignment horizontal="center" vertical="center" wrapText="1"/>
    </xf>
    <xf numFmtId="2" fontId="5" fillId="0" borderId="0" xfId="2398" applyNumberFormat="1" applyAlignment="1">
      <alignment horizontal="center" vertical="center" wrapText="1"/>
    </xf>
    <xf numFmtId="2" fontId="5" fillId="0" borderId="0" xfId="2865" applyNumberFormat="1" applyFont="1" applyAlignment="1">
      <alignment horizontal="center" vertical="center" wrapText="1"/>
    </xf>
    <xf numFmtId="2" fontId="5" fillId="0" borderId="0" xfId="2866" applyNumberFormat="1" applyFont="1" applyAlignment="1">
      <alignment horizontal="center" vertical="center" wrapText="1"/>
    </xf>
    <xf numFmtId="2" fontId="5" fillId="0" borderId="0" xfId="2867" applyNumberFormat="1" applyFont="1" applyAlignment="1">
      <alignment horizontal="center" vertical="center" wrapText="1"/>
    </xf>
    <xf numFmtId="2" fontId="5" fillId="0" borderId="0" xfId="2868" applyNumberFormat="1" applyFont="1" applyAlignment="1">
      <alignment horizontal="center" vertical="center" wrapText="1"/>
    </xf>
    <xf numFmtId="2" fontId="5" fillId="0" borderId="0" xfId="2869" applyNumberFormat="1" applyFont="1" applyAlignment="1">
      <alignment horizontal="center" vertical="center" wrapText="1"/>
    </xf>
    <xf numFmtId="2" fontId="5" fillId="0" borderId="0" xfId="2863" applyNumberFormat="1" applyFont="1" applyAlignment="1">
      <alignment horizontal="center" vertical="center" wrapText="1"/>
    </xf>
    <xf numFmtId="205" fontId="6" fillId="0" borderId="0" xfId="2765" applyNumberFormat="1" applyFont="1" applyAlignment="1">
      <alignment horizontal="right"/>
    </xf>
    <xf numFmtId="204" fontId="127" fillId="0" borderId="0" xfId="2758" applyNumberFormat="1" applyFont="1" applyAlignment="1">
      <alignment horizontal="right"/>
    </xf>
    <xf numFmtId="205" fontId="127" fillId="0" borderId="0" xfId="2772" applyNumberFormat="1" applyFont="1"/>
    <xf numFmtId="204" fontId="127" fillId="0" borderId="0" xfId="2772" applyNumberFormat="1" applyFont="1"/>
    <xf numFmtId="205" fontId="127" fillId="0" borderId="0" xfId="0" applyNumberFormat="1" applyFont="1" applyAlignment="1">
      <alignment horizontal="right" wrapText="1"/>
    </xf>
    <xf numFmtId="204" fontId="127" fillId="0" borderId="0" xfId="0" applyNumberFormat="1" applyFont="1" applyAlignment="1">
      <alignment horizontal="right" wrapText="1"/>
    </xf>
    <xf numFmtId="205" fontId="5" fillId="0" borderId="0" xfId="2772" applyNumberFormat="1" applyFont="1"/>
    <xf numFmtId="204" fontId="5" fillId="0" borderId="0" xfId="2772" applyNumberFormat="1" applyFont="1"/>
    <xf numFmtId="204" fontId="5" fillId="0" borderId="0" xfId="2758" applyNumberFormat="1" applyFont="1"/>
    <xf numFmtId="205" fontId="5" fillId="0" borderId="0" xfId="2758" applyNumberFormat="1" applyFont="1"/>
    <xf numFmtId="2" fontId="6" fillId="0" borderId="0" xfId="0" applyNumberFormat="1" applyFont="1" applyAlignment="1">
      <alignment horizontal="right"/>
    </xf>
    <xf numFmtId="4" fontId="5" fillId="0" borderId="0" xfId="2853" applyNumberFormat="1" applyFont="1" applyAlignment="1">
      <alignment horizontal="right"/>
    </xf>
    <xf numFmtId="205" fontId="6" fillId="0" borderId="0" xfId="0" applyNumberFormat="1" applyFont="1"/>
    <xf numFmtId="205" fontId="6" fillId="0" borderId="0" xfId="0" applyNumberFormat="1" applyFont="1" applyAlignment="1">
      <alignment horizontal="right"/>
    </xf>
    <xf numFmtId="205" fontId="5" fillId="0" borderId="0" xfId="2854" applyNumberFormat="1" applyFont="1" applyAlignment="1">
      <alignment horizontal="right" indent="1"/>
    </xf>
    <xf numFmtId="205" fontId="5" fillId="0" borderId="0" xfId="2398" applyNumberFormat="1" applyAlignment="1">
      <alignment horizontal="right"/>
    </xf>
    <xf numFmtId="205" fontId="5" fillId="0" borderId="0" xfId="2398" applyNumberFormat="1"/>
    <xf numFmtId="205" fontId="127" fillId="0" borderId="0" xfId="2240" applyNumberFormat="1" applyFont="1" applyAlignment="1">
      <alignment horizontal="right"/>
    </xf>
    <xf numFmtId="205" fontId="5" fillId="0" borderId="0" xfId="2240" applyNumberFormat="1" applyFont="1"/>
    <xf numFmtId="205" fontId="6" fillId="0" borderId="0" xfId="2854" applyNumberFormat="1" applyFont="1" applyAlignment="1">
      <alignment horizontal="right" indent="1"/>
    </xf>
    <xf numFmtId="205" fontId="126" fillId="0" borderId="0" xfId="2240" applyNumberFormat="1" applyFont="1" applyAlignment="1">
      <alignment horizontal="right"/>
    </xf>
    <xf numFmtId="205" fontId="6" fillId="0" borderId="0" xfId="2240" applyNumberFormat="1" applyFont="1"/>
    <xf numFmtId="205" fontId="5" fillId="0" borderId="0" xfId="2240" applyNumberFormat="1" applyFont="1" applyAlignment="1">
      <alignment horizontal="right"/>
    </xf>
    <xf numFmtId="205" fontId="5" fillId="0" borderId="0" xfId="2240" applyNumberFormat="1" applyFont="1" applyFill="1" applyAlignment="1">
      <alignment horizontal="right"/>
    </xf>
    <xf numFmtId="205" fontId="5" fillId="0" borderId="0" xfId="2854" applyNumberFormat="1" applyFont="1"/>
    <xf numFmtId="205" fontId="6" fillId="0" borderId="0" xfId="2854" applyNumberFormat="1" applyFont="1"/>
    <xf numFmtId="205" fontId="6" fillId="0" borderId="0" xfId="2854" applyNumberFormat="1" applyFont="1" applyAlignment="1">
      <alignment wrapText="1"/>
    </xf>
    <xf numFmtId="3" fontId="6" fillId="0" borderId="0" xfId="2763" applyNumberFormat="1" applyFont="1" applyAlignment="1">
      <alignment horizontal="right"/>
    </xf>
    <xf numFmtId="3" fontId="5" fillId="0" borderId="0" xfId="0" applyNumberFormat="1" applyFont="1" applyAlignment="1">
      <alignment horizontal="right"/>
    </xf>
    <xf numFmtId="0" fontId="89" fillId="0" borderId="0" xfId="2398" applyFont="1"/>
    <xf numFmtId="206" fontId="5" fillId="0" borderId="0" xfId="2853" applyNumberFormat="1" applyFont="1"/>
    <xf numFmtId="200" fontId="6" fillId="0" borderId="0" xfId="2240" applyNumberFormat="1" applyFont="1" applyFill="1"/>
    <xf numFmtId="200" fontId="5" fillId="0" borderId="0" xfId="2240" applyNumberFormat="1" applyFont="1" applyFill="1"/>
    <xf numFmtId="0" fontId="5" fillId="0" borderId="0" xfId="2855" applyFont="1"/>
    <xf numFmtId="4" fontId="1" fillId="0" borderId="0" xfId="2856" applyNumberFormat="1"/>
    <xf numFmtId="205" fontId="5" fillId="0" borderId="0" xfId="2855" applyNumberFormat="1" applyFont="1" applyAlignment="1">
      <alignment horizontal="right"/>
    </xf>
    <xf numFmtId="205" fontId="5" fillId="0" borderId="0" xfId="2855" applyNumberFormat="1" applyFont="1"/>
    <xf numFmtId="203" fontId="6" fillId="0" borderId="0" xfId="0" applyNumberFormat="1" applyFont="1" applyAlignment="1">
      <alignment horizontal="right"/>
    </xf>
    <xf numFmtId="0" fontId="106" fillId="0" borderId="0" xfId="2769" applyFont="1"/>
    <xf numFmtId="0" fontId="5" fillId="0" borderId="0" xfId="2769" applyFont="1" applyAlignment="1">
      <alignment horizontal="center"/>
    </xf>
    <xf numFmtId="0" fontId="127" fillId="0" borderId="0" xfId="2758" applyFont="1"/>
    <xf numFmtId="0" fontId="6" fillId="0" borderId="16" xfId="2769" applyFont="1" applyBorder="1" applyAlignment="1">
      <alignment horizontal="center"/>
    </xf>
    <xf numFmtId="0" fontId="6" fillId="0" borderId="0" xfId="2769" applyFont="1" applyAlignment="1">
      <alignment horizontal="center"/>
    </xf>
    <xf numFmtId="0" fontId="127" fillId="0" borderId="0" xfId="2768" applyFont="1" applyAlignment="1">
      <alignment horizontal="center" vertical="center" wrapText="1"/>
    </xf>
    <xf numFmtId="0" fontId="5" fillId="0" borderId="0" xfId="0" applyFont="1" applyAlignment="1">
      <alignment horizontal="center"/>
    </xf>
    <xf numFmtId="0" fontId="5" fillId="0" borderId="0" xfId="0" applyFont="1" applyAlignment="1">
      <alignment horizontal="left" wrapText="1"/>
    </xf>
    <xf numFmtId="0" fontId="5" fillId="0" borderId="0" xfId="2758" applyFont="1" applyAlignment="1">
      <alignment horizontal="center"/>
    </xf>
    <xf numFmtId="0" fontId="85" fillId="0" borderId="0" xfId="2772" applyFont="1" applyAlignment="1">
      <alignment horizontal="left" wrapText="1"/>
    </xf>
    <xf numFmtId="0" fontId="5" fillId="0" borderId="0" xfId="2772" applyFont="1" applyAlignment="1">
      <alignment horizontal="left" wrapText="1"/>
    </xf>
    <xf numFmtId="183" fontId="5" fillId="0" borderId="0" xfId="2772" applyNumberFormat="1" applyFont="1"/>
    <xf numFmtId="199" fontId="5" fillId="0" borderId="0" xfId="2758" applyNumberFormat="1" applyFont="1" applyAlignment="1">
      <alignment horizontal="right"/>
    </xf>
    <xf numFmtId="205" fontId="5" fillId="0" borderId="0" xfId="0" applyNumberFormat="1" applyFont="1" applyAlignment="1">
      <alignment horizontal="right" wrapText="1"/>
    </xf>
    <xf numFmtId="207" fontId="5" fillId="0" borderId="0" xfId="2240" applyNumberFormat="1" applyFont="1" applyFill="1" applyAlignment="1">
      <alignment horizontal="right" wrapText="1"/>
    </xf>
    <xf numFmtId="207" fontId="127" fillId="0" borderId="0" xfId="2240" applyNumberFormat="1" applyFont="1" applyFill="1" applyAlignment="1">
      <alignment horizontal="right" wrapText="1"/>
    </xf>
    <xf numFmtId="207" fontId="5" fillId="0" borderId="0" xfId="2758" applyNumberFormat="1" applyFont="1" applyAlignment="1">
      <alignment horizontal="right"/>
    </xf>
    <xf numFmtId="0" fontId="126" fillId="0" borderId="0" xfId="0" applyFont="1" applyAlignment="1">
      <alignment horizontal="left"/>
    </xf>
    <xf numFmtId="0" fontId="5" fillId="0" borderId="0" xfId="2758" applyFont="1" applyAlignment="1">
      <alignment horizontal="left" wrapText="1"/>
    </xf>
    <xf numFmtId="0" fontId="5" fillId="0" borderId="0" xfId="2762" applyFont="1" applyAlignment="1">
      <alignment horizontal="center"/>
    </xf>
    <xf numFmtId="205" fontId="5" fillId="0" borderId="0" xfId="2772" applyNumberFormat="1" applyFont="1" applyAlignment="1">
      <alignment horizontal="right"/>
    </xf>
    <xf numFmtId="207" fontId="5" fillId="0" borderId="0" xfId="2772" applyNumberFormat="1" applyFont="1" applyAlignment="1">
      <alignment horizontal="right"/>
    </xf>
    <xf numFmtId="205" fontId="127" fillId="0" borderId="0" xfId="2772" applyNumberFormat="1" applyFont="1" applyAlignment="1">
      <alignment horizontal="right"/>
    </xf>
    <xf numFmtId="205" fontId="5" fillId="0" borderId="0" xfId="2758" applyNumberFormat="1" applyFont="1" applyAlignment="1">
      <alignment horizontal="right"/>
    </xf>
    <xf numFmtId="205" fontId="127" fillId="0" borderId="0" xfId="2758" applyNumberFormat="1" applyFont="1" applyAlignment="1">
      <alignment horizontal="right"/>
    </xf>
    <xf numFmtId="4" fontId="5" fillId="0" borderId="0" xfId="2766" applyNumberFormat="1" applyAlignment="1">
      <alignment horizontal="right"/>
    </xf>
    <xf numFmtId="4" fontId="93" fillId="0" borderId="0" xfId="0" applyNumberFormat="1" applyFont="1" applyAlignment="1">
      <alignment horizontal="right" vertical="center" wrapText="1"/>
    </xf>
    <xf numFmtId="4" fontId="5" fillId="0" borderId="0" xfId="2240" applyNumberFormat="1" applyFont="1" applyAlignment="1">
      <alignment horizontal="right"/>
    </xf>
    <xf numFmtId="4" fontId="5" fillId="0" borderId="0" xfId="2759" applyNumberFormat="1" applyFont="1" applyAlignment="1">
      <alignment horizontal="right" indent="1"/>
    </xf>
    <xf numFmtId="3" fontId="89" fillId="0" borderId="0" xfId="2766" applyNumberFormat="1" applyFont="1"/>
    <xf numFmtId="4" fontId="89" fillId="0" borderId="0" xfId="2766" applyNumberFormat="1" applyFont="1"/>
    <xf numFmtId="43" fontId="89" fillId="0" borderId="0" xfId="2240" applyFont="1" applyFill="1" applyBorder="1" applyAlignment="1">
      <alignment horizontal="right"/>
    </xf>
    <xf numFmtId="3" fontId="89" fillId="0" borderId="0" xfId="2759" applyNumberFormat="1" applyFont="1"/>
    <xf numFmtId="4" fontId="89" fillId="0" borderId="0" xfId="2759" applyNumberFormat="1" applyFont="1"/>
    <xf numFmtId="3" fontId="89" fillId="0" borderId="0" xfId="2766" applyNumberFormat="1" applyFont="1" applyAlignment="1">
      <alignment horizontal="right"/>
    </xf>
    <xf numFmtId="4" fontId="6" fillId="0" borderId="0" xfId="2766" applyNumberFormat="1" applyFont="1" applyAlignment="1">
      <alignment horizontal="right"/>
    </xf>
    <xf numFmtId="4" fontId="89" fillId="0" borderId="0" xfId="2766" applyNumberFormat="1" applyFont="1" applyAlignment="1">
      <alignment horizontal="right"/>
    </xf>
    <xf numFmtId="3" fontId="16" fillId="0" borderId="0" xfId="2759" applyNumberFormat="1" applyFont="1"/>
    <xf numFmtId="3" fontId="5" fillId="0" borderId="0" xfId="2261" applyNumberFormat="1" applyFont="1"/>
    <xf numFmtId="3" fontId="6" fillId="0" borderId="0" xfId="2261" applyNumberFormat="1" applyFont="1"/>
    <xf numFmtId="205" fontId="5" fillId="0" borderId="0" xfId="2519" applyNumberFormat="1" applyFont="1" applyAlignment="1">
      <alignment horizontal="right"/>
    </xf>
    <xf numFmtId="0" fontId="5" fillId="0" borderId="16" xfId="2759" applyFont="1" applyBorder="1" applyAlignment="1">
      <alignment horizontal="center" vertical="center"/>
    </xf>
    <xf numFmtId="0" fontId="5" fillId="0" borderId="0" xfId="2759" applyFont="1" applyAlignment="1">
      <alignment horizontal="center" vertical="center"/>
    </xf>
    <xf numFmtId="4" fontId="6" fillId="0" borderId="0" xfId="2853" applyNumberFormat="1" applyFont="1" applyAlignment="1">
      <alignment horizontal="right"/>
    </xf>
    <xf numFmtId="4" fontId="137" fillId="0" borderId="0" xfId="0" applyNumberFormat="1" applyFont="1"/>
    <xf numFmtId="0" fontId="137" fillId="0" borderId="0" xfId="0" applyFont="1"/>
    <xf numFmtId="43" fontId="5" fillId="0" borderId="0" xfId="2240" applyFont="1" applyAlignment="1">
      <alignment vertical="top"/>
    </xf>
    <xf numFmtId="178" fontId="5" fillId="0" borderId="0" xfId="2853" applyNumberFormat="1" applyFont="1"/>
    <xf numFmtId="2" fontId="6" fillId="0" borderId="0" xfId="0" applyNumberFormat="1" applyFont="1" applyAlignment="1">
      <alignment horizontal="right" wrapText="1"/>
    </xf>
    <xf numFmtId="49" fontId="6" fillId="0" borderId="0" xfId="2412" applyNumberFormat="1" applyFont="1" applyAlignment="1">
      <alignment horizontal="left" wrapText="1"/>
    </xf>
    <xf numFmtId="49" fontId="5" fillId="0" borderId="0" xfId="2412" applyNumberFormat="1" applyFont="1" applyAlignment="1">
      <alignment horizontal="left" wrapText="1"/>
    </xf>
    <xf numFmtId="203" fontId="6" fillId="0" borderId="0" xfId="0" applyNumberFormat="1" applyFont="1" applyAlignment="1">
      <alignment horizontal="right" vertical="center" wrapText="1"/>
    </xf>
    <xf numFmtId="203" fontId="5" fillId="0" borderId="0" xfId="0" applyNumberFormat="1" applyFont="1" applyAlignment="1">
      <alignment horizontal="right" vertical="center" wrapText="1"/>
    </xf>
    <xf numFmtId="49" fontId="6" fillId="0" borderId="0" xfId="0" applyNumberFormat="1" applyFont="1" applyAlignment="1">
      <alignment wrapText="1"/>
    </xf>
    <xf numFmtId="2" fontId="2" fillId="0" borderId="0" xfId="2759" applyNumberFormat="1"/>
    <xf numFmtId="205" fontId="5" fillId="0" borderId="0" xfId="2766" applyNumberFormat="1" applyAlignment="1">
      <alignment horizontal="right"/>
    </xf>
    <xf numFmtId="3" fontId="2" fillId="0" borderId="0" xfId="2759" applyNumberFormat="1"/>
    <xf numFmtId="0" fontId="5" fillId="0" borderId="0" xfId="0" applyFont="1" applyAlignment="1">
      <alignment horizontal="left" indent="1"/>
    </xf>
    <xf numFmtId="3" fontId="6" fillId="0" borderId="0" xfId="2540" applyNumberFormat="1" applyFont="1"/>
    <xf numFmtId="4" fontId="6" fillId="0" borderId="0" xfId="2540" applyNumberFormat="1" applyFont="1"/>
    <xf numFmtId="0" fontId="5" fillId="0" borderId="0" xfId="2398" applyAlignment="1">
      <alignment horizontal="left" wrapText="1"/>
    </xf>
    <xf numFmtId="3" fontId="118" fillId="0" borderId="0" xfId="2398" applyNumberFormat="1" applyFont="1" applyAlignment="1">
      <alignment horizontal="right" wrapText="1"/>
    </xf>
    <xf numFmtId="43" fontId="118" fillId="0" borderId="0" xfId="2240" applyFont="1" applyAlignment="1">
      <alignment horizontal="right" wrapText="1"/>
    </xf>
    <xf numFmtId="0" fontId="5" fillId="0" borderId="0" xfId="2757" applyFont="1" applyAlignment="1">
      <alignment horizontal="left" wrapText="1"/>
    </xf>
    <xf numFmtId="0" fontId="6" fillId="0" borderId="0" xfId="2398" applyFont="1" applyAlignment="1">
      <alignment horizontal="left" wrapText="1"/>
    </xf>
    <xf numFmtId="3" fontId="129" fillId="0" borderId="0" xfId="2398" applyNumberFormat="1" applyFont="1" applyAlignment="1">
      <alignment horizontal="right" wrapText="1"/>
    </xf>
    <xf numFmtId="2" fontId="6" fillId="0" borderId="0" xfId="0" applyNumberFormat="1" applyFont="1"/>
    <xf numFmtId="203" fontId="5" fillId="0" borderId="0" xfId="2240" applyNumberFormat="1" applyFont="1" applyAlignment="1">
      <alignment horizontal="right"/>
    </xf>
    <xf numFmtId="203" fontId="5" fillId="0" borderId="0" xfId="2768" applyNumberFormat="1" applyFont="1" applyAlignment="1">
      <alignment horizontal="right" wrapText="1"/>
    </xf>
    <xf numFmtId="203" fontId="5" fillId="0" borderId="0" xfId="2540" applyNumberFormat="1"/>
    <xf numFmtId="2" fontId="5" fillId="0" borderId="0" xfId="2398" applyNumberFormat="1" applyAlignment="1">
      <alignment horizontal="right"/>
    </xf>
    <xf numFmtId="207" fontId="5" fillId="0" borderId="0" xfId="2398" applyNumberFormat="1" applyAlignment="1">
      <alignment horizontal="right"/>
    </xf>
    <xf numFmtId="207" fontId="5" fillId="0" borderId="0" xfId="2398" applyNumberFormat="1"/>
    <xf numFmtId="205" fontId="5" fillId="0" borderId="0" xfId="2861" applyNumberFormat="1" applyFont="1"/>
    <xf numFmtId="205" fontId="5" fillId="0" borderId="0" xfId="2861" applyNumberFormat="1" applyFont="1" applyAlignment="1">
      <alignment horizontal="right"/>
    </xf>
    <xf numFmtId="2" fontId="5" fillId="0" borderId="0" xfId="2398" applyNumberFormat="1" applyAlignment="1">
      <alignment vertical="top"/>
    </xf>
    <xf numFmtId="43" fontId="89" fillId="0" borderId="0" xfId="2261" applyFont="1" applyFill="1" applyBorder="1" applyAlignment="1">
      <alignment horizontal="right" vertical="center" wrapText="1"/>
    </xf>
    <xf numFmtId="3" fontId="5" fillId="0" borderId="0" xfId="2763" applyNumberFormat="1" applyFont="1" applyAlignment="1">
      <alignment horizontal="left" wrapText="1"/>
    </xf>
    <xf numFmtId="43" fontId="5" fillId="0" borderId="0" xfId="2261" applyFont="1" applyFill="1" applyAlignment="1">
      <alignment horizontal="center" wrapText="1"/>
    </xf>
    <xf numFmtId="201" fontId="5" fillId="0" borderId="0" xfId="2534" applyNumberFormat="1" applyFont="1" applyAlignment="1">
      <alignment horizontal="left" wrapText="1"/>
    </xf>
    <xf numFmtId="0" fontId="3" fillId="0" borderId="0" xfId="2757" applyFont="1" applyAlignment="1">
      <alignment horizontal="left"/>
    </xf>
    <xf numFmtId="43" fontId="5" fillId="0" borderId="0" xfId="2534" applyNumberFormat="1" applyFont="1" applyAlignment="1">
      <alignment horizontal="right"/>
    </xf>
    <xf numFmtId="4" fontId="5" fillId="0" borderId="0" xfId="2534" applyNumberFormat="1" applyFont="1" applyAlignment="1">
      <alignment horizontal="right"/>
    </xf>
    <xf numFmtId="2" fontId="5" fillId="0" borderId="0" xfId="2534" applyNumberFormat="1" applyFont="1" applyAlignment="1">
      <alignment horizontal="right"/>
    </xf>
    <xf numFmtId="3" fontId="5" fillId="0" borderId="0" xfId="2534" applyNumberFormat="1" applyFont="1" applyAlignment="1">
      <alignment horizontal="right"/>
    </xf>
    <xf numFmtId="49" fontId="5" fillId="0" borderId="0" xfId="2411" applyNumberFormat="1" applyFont="1" applyAlignment="1">
      <alignment horizontal="left" wrapText="1"/>
    </xf>
    <xf numFmtId="49" fontId="6" fillId="0" borderId="0" xfId="2411" applyNumberFormat="1" applyFont="1" applyAlignment="1">
      <alignment horizontal="left" wrapText="1"/>
    </xf>
    <xf numFmtId="49" fontId="89" fillId="0" borderId="0" xfId="2411" applyNumberFormat="1" applyFont="1" applyAlignment="1">
      <alignment horizontal="left" wrapText="1" indent="3"/>
    </xf>
    <xf numFmtId="0" fontId="6" fillId="0" borderId="16" xfId="2757" applyFont="1" applyBorder="1" applyAlignment="1">
      <alignment horizontal="center" vertical="center" wrapText="1"/>
    </xf>
    <xf numFmtId="0" fontId="6" fillId="0" borderId="13" xfId="2757" applyFont="1" applyBorder="1" applyAlignment="1">
      <alignment horizontal="center" vertical="center" wrapText="1"/>
    </xf>
    <xf numFmtId="0" fontId="3" fillId="0" borderId="0" xfId="2757" applyFont="1" applyAlignment="1">
      <alignment horizontal="left"/>
    </xf>
    <xf numFmtId="0" fontId="6" fillId="0" borderId="16" xfId="2768" applyFont="1" applyBorder="1" applyAlignment="1">
      <alignment horizontal="center" vertical="center" wrapText="1"/>
    </xf>
    <xf numFmtId="0" fontId="6" fillId="0" borderId="13" xfId="2768" applyFont="1" applyBorder="1" applyAlignment="1">
      <alignment horizontal="center" vertical="center" wrapText="1"/>
    </xf>
    <xf numFmtId="0" fontId="6" fillId="0" borderId="5" xfId="2768" applyFont="1" applyBorder="1" applyAlignment="1">
      <alignment horizontal="center" vertical="center" wrapText="1"/>
    </xf>
    <xf numFmtId="0" fontId="6" fillId="0" borderId="16" xfId="2769" applyFont="1" applyBorder="1" applyAlignment="1">
      <alignment horizontal="center" vertical="center" wrapText="1"/>
    </xf>
    <xf numFmtId="0" fontId="6" fillId="0" borderId="13" xfId="2769" applyFont="1" applyBorder="1" applyAlignment="1">
      <alignment horizontal="center" vertical="center"/>
    </xf>
    <xf numFmtId="0" fontId="6" fillId="0" borderId="5" xfId="2769" applyFont="1" applyBorder="1" applyAlignment="1">
      <alignment horizontal="center" vertical="center" wrapText="1"/>
    </xf>
    <xf numFmtId="0" fontId="6" fillId="0" borderId="5" xfId="2769" quotePrefix="1" applyFont="1" applyBorder="1" applyAlignment="1">
      <alignment horizontal="center" vertical="center" wrapText="1"/>
    </xf>
    <xf numFmtId="0" fontId="6" fillId="0" borderId="5" xfId="2769" applyFont="1" applyBorder="1" applyAlignment="1">
      <alignment horizontal="center" vertical="center"/>
    </xf>
    <xf numFmtId="0" fontId="126" fillId="0" borderId="16" xfId="2769" applyFont="1" applyBorder="1" applyAlignment="1">
      <alignment horizontal="center" vertical="center" wrapText="1"/>
    </xf>
    <xf numFmtId="0" fontId="126" fillId="0" borderId="13" xfId="2769" applyFont="1" applyBorder="1" applyAlignment="1">
      <alignment horizontal="center" vertical="center"/>
    </xf>
    <xf numFmtId="0" fontId="6" fillId="0" borderId="5" xfId="2759" applyFont="1" applyBorder="1" applyAlignment="1">
      <alignment horizontal="center" vertical="center" wrapText="1"/>
    </xf>
    <xf numFmtId="0" fontId="6" fillId="0" borderId="16" xfId="2759" applyFont="1" applyBorder="1" applyAlignment="1">
      <alignment horizontal="center" vertical="center" wrapText="1"/>
    </xf>
    <xf numFmtId="0" fontId="6" fillId="0" borderId="13" xfId="2759" applyFont="1" applyBorder="1" applyAlignment="1">
      <alignment horizontal="center" vertical="center" wrapText="1"/>
    </xf>
    <xf numFmtId="0" fontId="5" fillId="0" borderId="16" xfId="2759" applyFont="1" applyBorder="1" applyAlignment="1">
      <alignment horizontal="center"/>
    </xf>
    <xf numFmtId="0" fontId="5" fillId="0" borderId="0" xfId="2759" applyFont="1" applyAlignment="1">
      <alignment horizontal="center"/>
    </xf>
    <xf numFmtId="0" fontId="82" fillId="0" borderId="13" xfId="2759" applyFont="1" applyBorder="1" applyAlignment="1">
      <alignment horizontal="right"/>
    </xf>
    <xf numFmtId="0" fontId="6" fillId="0" borderId="5" xfId="2769" quotePrefix="1" applyFont="1" applyBorder="1" applyAlignment="1">
      <alignment horizontal="center" vertical="center"/>
    </xf>
    <xf numFmtId="0" fontId="6" fillId="0" borderId="5" xfId="2768" applyFont="1" applyBorder="1" applyAlignment="1">
      <alignment horizontal="center" vertical="center"/>
    </xf>
    <xf numFmtId="0" fontId="126" fillId="0" borderId="16" xfId="0" applyFont="1" applyBorder="1" applyAlignment="1">
      <alignment horizontal="center" vertical="center" wrapText="1"/>
    </xf>
    <xf numFmtId="0" fontId="126" fillId="0" borderId="13" xfId="0" applyFont="1" applyBorder="1" applyAlignment="1">
      <alignment horizontal="center" vertical="center" wrapText="1"/>
    </xf>
    <xf numFmtId="0" fontId="82" fillId="0" borderId="13" xfId="0" applyFont="1" applyBorder="1" applyAlignment="1">
      <alignment horizontal="right"/>
    </xf>
    <xf numFmtId="0" fontId="82" fillId="0" borderId="13" xfId="2398" applyFont="1" applyBorder="1" applyAlignment="1">
      <alignment horizontal="right"/>
    </xf>
    <xf numFmtId="0" fontId="6" fillId="0" borderId="5" xfId="2762" applyFont="1" applyBorder="1" applyAlignment="1">
      <alignment horizontal="center" vertical="center"/>
    </xf>
    <xf numFmtId="0" fontId="6" fillId="0" borderId="16" xfId="0" applyFont="1" applyBorder="1" applyAlignment="1">
      <alignment horizontal="center" vertical="center" wrapText="1"/>
    </xf>
    <xf numFmtId="0" fontId="6" fillId="0" borderId="13" xfId="0" applyFont="1" applyBorder="1" applyAlignment="1">
      <alignment horizontal="center" vertical="center" wrapText="1"/>
    </xf>
    <xf numFmtId="0" fontId="5" fillId="0" borderId="16" xfId="2762" applyFont="1" applyBorder="1" applyAlignment="1">
      <alignment horizontal="center"/>
    </xf>
  </cellXfs>
  <cellStyles count="2870">
    <cellStyle name="_x0001_" xfId="1" xr:uid="{00000000-0005-0000-0000-000000000000}"/>
    <cellStyle name="??" xfId="2" xr:uid="{00000000-0005-0000-0000-000001000000}"/>
    <cellStyle name="?? [0.00]_PRODUCT DETAIL Q1" xfId="3" xr:uid="{00000000-0005-0000-0000-000002000000}"/>
    <cellStyle name="?? [0]" xfId="4" xr:uid="{00000000-0005-0000-0000-000003000000}"/>
    <cellStyle name="???? [0.00]_PRODUCT DETAIL Q1" xfId="5" xr:uid="{00000000-0005-0000-0000-000004000000}"/>
    <cellStyle name="????_PRODUCT DETAIL Q1" xfId="6" xr:uid="{00000000-0005-0000-0000-000005000000}"/>
    <cellStyle name="???[0]_Book1" xfId="7" xr:uid="{00000000-0005-0000-0000-000006000000}"/>
    <cellStyle name="???_95" xfId="8" xr:uid="{00000000-0005-0000-0000-000007000000}"/>
    <cellStyle name="??_(????)??????" xfId="9" xr:uid="{00000000-0005-0000-0000-000008000000}"/>
    <cellStyle name="_00.Bia" xfId="10" xr:uid="{00000000-0005-0000-0000-000009000000}"/>
    <cellStyle name="_01 DVHC" xfId="11" xr:uid="{00000000-0005-0000-0000-00000A000000}"/>
    <cellStyle name="_01 DVHC - DD (Ok)" xfId="12" xr:uid="{00000000-0005-0000-0000-00000B000000}"/>
    <cellStyle name="_01 DVHC - DD (Ok)_04 Doanh nghiep va CSKDCT 2012" xfId="13" xr:uid="{00000000-0005-0000-0000-00000C000000}"/>
    <cellStyle name="_01 DVHC - DD (Ok)_Xl0000167" xfId="14" xr:uid="{00000000-0005-0000-0000-00000D000000}"/>
    <cellStyle name="_01 DVHC(OK)" xfId="15" xr:uid="{00000000-0005-0000-0000-00000E000000}"/>
    <cellStyle name="_01 DVHC(OK)_02  Dan so lao dong(OK)" xfId="16" xr:uid="{00000000-0005-0000-0000-00000F000000}"/>
    <cellStyle name="_01 DVHC(OK)_03 TKQG va Thu chi NSNN 2012" xfId="17" xr:uid="{00000000-0005-0000-0000-000010000000}"/>
    <cellStyle name="_01 DVHC(OK)_04 Doanh nghiep va CSKDCT 2012" xfId="18" xr:uid="{00000000-0005-0000-0000-000011000000}"/>
    <cellStyle name="_01 DVHC(OK)_05 Doanh nghiep va Ca the_2011 (Ok)" xfId="19" xr:uid="{00000000-0005-0000-0000-000012000000}"/>
    <cellStyle name="_01 DVHC(OK)_07 NGTT CN 2012" xfId="20" xr:uid="{00000000-0005-0000-0000-000013000000}"/>
    <cellStyle name="_01 DVHC(OK)_08 Thuong mai Tong muc - Diep" xfId="21" xr:uid="{00000000-0005-0000-0000-000014000000}"/>
    <cellStyle name="_01 DVHC(OK)_08 Thuong mai va Du lich (Ok)" xfId="22" xr:uid="{00000000-0005-0000-0000-000015000000}"/>
    <cellStyle name="_01 DVHC(OK)_09 Chi so gia 2011- VuTKG-1 (Ok)" xfId="23" xr:uid="{00000000-0005-0000-0000-000016000000}"/>
    <cellStyle name="_01 DVHC(OK)_09 Du lich" xfId="24" xr:uid="{00000000-0005-0000-0000-000017000000}"/>
    <cellStyle name="_01 DVHC(OK)_10 Van tai va BCVT (da sua ok)" xfId="25" xr:uid="{00000000-0005-0000-0000-000018000000}"/>
    <cellStyle name="_01 DVHC(OK)_11 (3)" xfId="26" xr:uid="{00000000-0005-0000-0000-000019000000}"/>
    <cellStyle name="_01 DVHC(OK)_11 (3)_04 Doanh nghiep va CSKDCT 2012" xfId="27" xr:uid="{00000000-0005-0000-0000-00001A000000}"/>
    <cellStyle name="_01 DVHC(OK)_11 (3)_Xl0000167" xfId="28" xr:uid="{00000000-0005-0000-0000-00001B000000}"/>
    <cellStyle name="_01 DVHC(OK)_12 (2)" xfId="29" xr:uid="{00000000-0005-0000-0000-00001C000000}"/>
    <cellStyle name="_01 DVHC(OK)_12 (2)_04 Doanh nghiep va CSKDCT 2012" xfId="30" xr:uid="{00000000-0005-0000-0000-00001D000000}"/>
    <cellStyle name="_01 DVHC(OK)_12 (2)_Xl0000167" xfId="31" xr:uid="{00000000-0005-0000-0000-00001E000000}"/>
    <cellStyle name="_01 DVHC(OK)_12 Giao duc, Y Te va Muc songnam2011" xfId="32" xr:uid="{00000000-0005-0000-0000-00001F000000}"/>
    <cellStyle name="_01 DVHC(OK)_13 Van tai 2012" xfId="33" xr:uid="{00000000-0005-0000-0000-000020000000}"/>
    <cellStyle name="_01 DVHC(OK)_Giaoduc2013(ok)" xfId="34" xr:uid="{00000000-0005-0000-0000-000021000000}"/>
    <cellStyle name="_01 DVHC(OK)_Maket NGTT2012 LN,TS (7-1-2013)" xfId="35" xr:uid="{00000000-0005-0000-0000-000022000000}"/>
    <cellStyle name="_01 DVHC(OK)_Maket NGTT2012 LN,TS (7-1-2013)_Nongnghiep" xfId="36" xr:uid="{00000000-0005-0000-0000-000023000000}"/>
    <cellStyle name="_01 DVHC(OK)_Ngiam_lamnghiep_2011_v2(1)(1)" xfId="37" xr:uid="{00000000-0005-0000-0000-000024000000}"/>
    <cellStyle name="_01 DVHC(OK)_Ngiam_lamnghiep_2011_v2(1)(1)_Nongnghiep" xfId="38" xr:uid="{00000000-0005-0000-0000-000025000000}"/>
    <cellStyle name="_01 DVHC(OK)_NGTT LN,TS 2012 (Chuan)" xfId="39" xr:uid="{00000000-0005-0000-0000-000026000000}"/>
    <cellStyle name="_01 DVHC(OK)_Nien giam TT Vu Nong nghiep 2012(solieu)-gui Vu TH 29-3-2013" xfId="40" xr:uid="{00000000-0005-0000-0000-000027000000}"/>
    <cellStyle name="_01 DVHC(OK)_Nongnghiep" xfId="41" xr:uid="{00000000-0005-0000-0000-000028000000}"/>
    <cellStyle name="_01 DVHC(OK)_Nongnghiep NGDD 2012_cap nhat den 24-5-2013(1)" xfId="42" xr:uid="{00000000-0005-0000-0000-000029000000}"/>
    <cellStyle name="_01 DVHC(OK)_Nongnghiep_Nongnghiep NGDD 2012_cap nhat den 24-5-2013(1)" xfId="43" xr:uid="{00000000-0005-0000-0000-00002A000000}"/>
    <cellStyle name="_01 DVHC(OK)_Xl0000147" xfId="44" xr:uid="{00000000-0005-0000-0000-00002B000000}"/>
    <cellStyle name="_01 DVHC(OK)_Xl0000167" xfId="45" xr:uid="{00000000-0005-0000-0000-00002C000000}"/>
    <cellStyle name="_01 DVHC(OK)_XNK" xfId="46" xr:uid="{00000000-0005-0000-0000-00002D000000}"/>
    <cellStyle name="_01 DVHC_01 Don vi HC" xfId="47" xr:uid="{00000000-0005-0000-0000-00002E000000}"/>
    <cellStyle name="_01 DVHC_02 Danso_Laodong 2012(chuan) CO SO" xfId="48" xr:uid="{00000000-0005-0000-0000-00002F000000}"/>
    <cellStyle name="_01 DVHC_04 Doanh nghiep va CSKDCT 2012" xfId="49" xr:uid="{00000000-0005-0000-0000-000030000000}"/>
    <cellStyle name="_01 DVHC_08 Thuong mai Tong muc - Diep" xfId="50" xr:uid="{00000000-0005-0000-0000-000031000000}"/>
    <cellStyle name="_01 DVHC_09 Thuong mai va Du lich" xfId="51" xr:uid="{00000000-0005-0000-0000-000032000000}"/>
    <cellStyle name="_01 DVHC_09 Thuong mai va Du lich_01 Don vi HC" xfId="52" xr:uid="{00000000-0005-0000-0000-000033000000}"/>
    <cellStyle name="_01 DVHC_09 Thuong mai va Du lich_NGDD 2013 Thu chi NSNN " xfId="53" xr:uid="{00000000-0005-0000-0000-000034000000}"/>
    <cellStyle name="_01 DVHC_Xl0000167" xfId="54" xr:uid="{00000000-0005-0000-0000-000035000000}"/>
    <cellStyle name="_01.NGTT2009-DVHC" xfId="55" xr:uid="{00000000-0005-0000-0000-000036000000}"/>
    <cellStyle name="_02 dan so (OK)" xfId="56" xr:uid="{00000000-0005-0000-0000-000037000000}"/>
    <cellStyle name="_02.NGTT2009-DSLD" xfId="57" xr:uid="{00000000-0005-0000-0000-000038000000}"/>
    <cellStyle name="_02.NGTT2009-DSLDok" xfId="58" xr:uid="{00000000-0005-0000-0000-000039000000}"/>
    <cellStyle name="_03 Dautu 2010" xfId="59" xr:uid="{00000000-0005-0000-0000-00003A000000}"/>
    <cellStyle name="_03.NGTT2009-TKQG" xfId="60" xr:uid="{00000000-0005-0000-0000-00003B000000}"/>
    <cellStyle name="_05 Thuong mai" xfId="61" xr:uid="{00000000-0005-0000-0000-00003C000000}"/>
    <cellStyle name="_05 Thuong mai_01 Don vi HC" xfId="62" xr:uid="{00000000-0005-0000-0000-00003D000000}"/>
    <cellStyle name="_05 Thuong mai_02 Danso_Laodong 2012(chuan) CO SO" xfId="63" xr:uid="{00000000-0005-0000-0000-00003E000000}"/>
    <cellStyle name="_05 Thuong mai_04 Doanh nghiep va CSKDCT 2012" xfId="64" xr:uid="{00000000-0005-0000-0000-00003F000000}"/>
    <cellStyle name="_05 Thuong mai_NGDD 2013 Thu chi NSNN " xfId="65" xr:uid="{00000000-0005-0000-0000-000040000000}"/>
    <cellStyle name="_05 Thuong mai_Nien giam KT_TV 2010" xfId="66" xr:uid="{00000000-0005-0000-0000-000041000000}"/>
    <cellStyle name="_05 Thuong mai_Xl0000167" xfId="67" xr:uid="{00000000-0005-0000-0000-000042000000}"/>
    <cellStyle name="_06 Van tai" xfId="68" xr:uid="{00000000-0005-0000-0000-000043000000}"/>
    <cellStyle name="_06 Van tai_01 Don vi HC" xfId="69" xr:uid="{00000000-0005-0000-0000-000044000000}"/>
    <cellStyle name="_06 Van tai_02 Danso_Laodong 2012(chuan) CO SO" xfId="70" xr:uid="{00000000-0005-0000-0000-000045000000}"/>
    <cellStyle name="_06 Van tai_04 Doanh nghiep va CSKDCT 2012" xfId="71" xr:uid="{00000000-0005-0000-0000-000046000000}"/>
    <cellStyle name="_06 Van tai_NGDD 2013 Thu chi NSNN " xfId="72" xr:uid="{00000000-0005-0000-0000-000047000000}"/>
    <cellStyle name="_06 Van tai_Nien giam KT_TV 2010" xfId="73" xr:uid="{00000000-0005-0000-0000-000048000000}"/>
    <cellStyle name="_06 Van tai_Xl0000167" xfId="74" xr:uid="{00000000-0005-0000-0000-000049000000}"/>
    <cellStyle name="_07 Buu dien" xfId="75" xr:uid="{00000000-0005-0000-0000-00004A000000}"/>
    <cellStyle name="_07 Buu dien_01 Don vi HC" xfId="76" xr:uid="{00000000-0005-0000-0000-00004B000000}"/>
    <cellStyle name="_07 Buu dien_02 Danso_Laodong 2012(chuan) CO SO" xfId="77" xr:uid="{00000000-0005-0000-0000-00004C000000}"/>
    <cellStyle name="_07 Buu dien_04 Doanh nghiep va CSKDCT 2012" xfId="78" xr:uid="{00000000-0005-0000-0000-00004D000000}"/>
    <cellStyle name="_07 Buu dien_NGDD 2013 Thu chi NSNN " xfId="79" xr:uid="{00000000-0005-0000-0000-00004E000000}"/>
    <cellStyle name="_07 Buu dien_Nien giam KT_TV 2010" xfId="80" xr:uid="{00000000-0005-0000-0000-00004F000000}"/>
    <cellStyle name="_07 Buu dien_Xl0000167" xfId="81" xr:uid="{00000000-0005-0000-0000-000050000000}"/>
    <cellStyle name="_07. NGTT2009-NN" xfId="82" xr:uid="{00000000-0005-0000-0000-000051000000}"/>
    <cellStyle name="_07. NGTT2009-NN 10" xfId="83" xr:uid="{00000000-0005-0000-0000-000052000000}"/>
    <cellStyle name="_07. NGTT2009-NN 11" xfId="84" xr:uid="{00000000-0005-0000-0000-000053000000}"/>
    <cellStyle name="_07. NGTT2009-NN 12" xfId="85" xr:uid="{00000000-0005-0000-0000-000054000000}"/>
    <cellStyle name="_07. NGTT2009-NN 13" xfId="86" xr:uid="{00000000-0005-0000-0000-000055000000}"/>
    <cellStyle name="_07. NGTT2009-NN 14" xfId="87" xr:uid="{00000000-0005-0000-0000-000056000000}"/>
    <cellStyle name="_07. NGTT2009-NN 15" xfId="88" xr:uid="{00000000-0005-0000-0000-000057000000}"/>
    <cellStyle name="_07. NGTT2009-NN 16" xfId="89" xr:uid="{00000000-0005-0000-0000-000058000000}"/>
    <cellStyle name="_07. NGTT2009-NN 17" xfId="90" xr:uid="{00000000-0005-0000-0000-000059000000}"/>
    <cellStyle name="_07. NGTT2009-NN 18" xfId="91" xr:uid="{00000000-0005-0000-0000-00005A000000}"/>
    <cellStyle name="_07. NGTT2009-NN 19" xfId="92" xr:uid="{00000000-0005-0000-0000-00005B000000}"/>
    <cellStyle name="_07. NGTT2009-NN 2" xfId="93" xr:uid="{00000000-0005-0000-0000-00005C000000}"/>
    <cellStyle name="_07. NGTT2009-NN 3" xfId="94" xr:uid="{00000000-0005-0000-0000-00005D000000}"/>
    <cellStyle name="_07. NGTT2009-NN 4" xfId="95" xr:uid="{00000000-0005-0000-0000-00005E000000}"/>
    <cellStyle name="_07. NGTT2009-NN 5" xfId="96" xr:uid="{00000000-0005-0000-0000-00005F000000}"/>
    <cellStyle name="_07. NGTT2009-NN 6" xfId="97" xr:uid="{00000000-0005-0000-0000-000060000000}"/>
    <cellStyle name="_07. NGTT2009-NN 7" xfId="98" xr:uid="{00000000-0005-0000-0000-000061000000}"/>
    <cellStyle name="_07. NGTT2009-NN 8" xfId="99" xr:uid="{00000000-0005-0000-0000-000062000000}"/>
    <cellStyle name="_07. NGTT2009-NN 9" xfId="100" xr:uid="{00000000-0005-0000-0000-000063000000}"/>
    <cellStyle name="_07. NGTT2009-NN_01 Don vi HC" xfId="101" xr:uid="{00000000-0005-0000-0000-000064000000}"/>
    <cellStyle name="_07. NGTT2009-NN_01 DVHC-DSLD 2010" xfId="102" xr:uid="{00000000-0005-0000-0000-000065000000}"/>
    <cellStyle name="_07. NGTT2009-NN_01 DVHC-DSLD 2010_01 Don vi HC" xfId="103" xr:uid="{00000000-0005-0000-0000-000066000000}"/>
    <cellStyle name="_07. NGTT2009-NN_01 DVHC-DSLD 2010_02 Danso_Laodong 2012(chuan) CO SO" xfId="104" xr:uid="{00000000-0005-0000-0000-000067000000}"/>
    <cellStyle name="_07. NGTT2009-NN_01 DVHC-DSLD 2010_04 Doanh nghiep va CSKDCT 2012" xfId="105" xr:uid="{00000000-0005-0000-0000-000068000000}"/>
    <cellStyle name="_07. NGTT2009-NN_01 DVHC-DSLD 2010_08 Thuong mai Tong muc - Diep" xfId="106" xr:uid="{00000000-0005-0000-0000-000069000000}"/>
    <cellStyle name="_07. NGTT2009-NN_01 DVHC-DSLD 2010_Bo sung 04 bieu Cong nghiep" xfId="107" xr:uid="{00000000-0005-0000-0000-00006A000000}"/>
    <cellStyle name="_07. NGTT2009-NN_01 DVHC-DSLD 2010_Mau" xfId="108" xr:uid="{00000000-0005-0000-0000-00006B000000}"/>
    <cellStyle name="_07. NGTT2009-NN_01 DVHC-DSLD 2010_NGDD 2013 Thu chi NSNN " xfId="109" xr:uid="{00000000-0005-0000-0000-00006C000000}"/>
    <cellStyle name="_07. NGTT2009-NN_01 DVHC-DSLD 2010_Nien giam KT_TV 2010" xfId="110" xr:uid="{00000000-0005-0000-0000-00006D000000}"/>
    <cellStyle name="_07. NGTT2009-NN_01 DVHC-DSLD 2010_nien giam tom tat 2010 (thuy)" xfId="111" xr:uid="{00000000-0005-0000-0000-00006E000000}"/>
    <cellStyle name="_07. NGTT2009-NN_01 DVHC-DSLD 2010_nien giam tom tat 2010 (thuy)_01 Don vi HC" xfId="112" xr:uid="{00000000-0005-0000-0000-00006F000000}"/>
    <cellStyle name="_07. NGTT2009-NN_01 DVHC-DSLD 2010_nien giam tom tat 2010 (thuy)_02 Danso_Laodong 2012(chuan) CO SO" xfId="113" xr:uid="{00000000-0005-0000-0000-000070000000}"/>
    <cellStyle name="_07. NGTT2009-NN_01 DVHC-DSLD 2010_nien giam tom tat 2010 (thuy)_04 Doanh nghiep va CSKDCT 2012" xfId="114" xr:uid="{00000000-0005-0000-0000-000071000000}"/>
    <cellStyle name="_07. NGTT2009-NN_01 DVHC-DSLD 2010_nien giam tom tat 2010 (thuy)_08 Thuong mai Tong muc - Diep" xfId="115" xr:uid="{00000000-0005-0000-0000-000072000000}"/>
    <cellStyle name="_07. NGTT2009-NN_01 DVHC-DSLD 2010_nien giam tom tat 2010 (thuy)_09 Thuong mai va Du lich" xfId="116" xr:uid="{00000000-0005-0000-0000-000073000000}"/>
    <cellStyle name="_07. NGTT2009-NN_01 DVHC-DSLD 2010_nien giam tom tat 2010 (thuy)_09 Thuong mai va Du lich_01 Don vi HC" xfId="117" xr:uid="{00000000-0005-0000-0000-000074000000}"/>
    <cellStyle name="_07. NGTT2009-NN_01 DVHC-DSLD 2010_nien giam tom tat 2010 (thuy)_09 Thuong mai va Du lich_NGDD 2013 Thu chi NSNN " xfId="118" xr:uid="{00000000-0005-0000-0000-000075000000}"/>
    <cellStyle name="_07. NGTT2009-NN_01 DVHC-DSLD 2010_nien giam tom tat 2010 (thuy)_Xl0000167" xfId="119" xr:uid="{00000000-0005-0000-0000-000076000000}"/>
    <cellStyle name="_07. NGTT2009-NN_01 DVHC-DSLD 2010_Tong hop NGTT" xfId="120" xr:uid="{00000000-0005-0000-0000-000077000000}"/>
    <cellStyle name="_07. NGTT2009-NN_01 DVHC-DSLD 2010_Tong hop NGTT_09 Thuong mai va Du lich" xfId="121" xr:uid="{00000000-0005-0000-0000-000078000000}"/>
    <cellStyle name="_07. NGTT2009-NN_01 DVHC-DSLD 2010_Tong hop NGTT_09 Thuong mai va Du lich_01 Don vi HC" xfId="122" xr:uid="{00000000-0005-0000-0000-000079000000}"/>
    <cellStyle name="_07. NGTT2009-NN_01 DVHC-DSLD 2010_Tong hop NGTT_09 Thuong mai va Du lich_NGDD 2013 Thu chi NSNN " xfId="123" xr:uid="{00000000-0005-0000-0000-00007A000000}"/>
    <cellStyle name="_07. NGTT2009-NN_01 DVHC-DSLD 2010_Xl0000167" xfId="124" xr:uid="{00000000-0005-0000-0000-00007B000000}"/>
    <cellStyle name="_07. NGTT2009-NN_02  Dan so lao dong(OK)" xfId="125" xr:uid="{00000000-0005-0000-0000-00007C000000}"/>
    <cellStyle name="_07. NGTT2009-NN_02 Danso_Laodong 2012(chuan) CO SO" xfId="126" xr:uid="{00000000-0005-0000-0000-00007D000000}"/>
    <cellStyle name="_07. NGTT2009-NN_03 Dautu 2010" xfId="127" xr:uid="{00000000-0005-0000-0000-00007E000000}"/>
    <cellStyle name="_07. NGTT2009-NN_03 Dautu 2010_01 Don vi HC" xfId="128" xr:uid="{00000000-0005-0000-0000-00007F000000}"/>
    <cellStyle name="_07. NGTT2009-NN_03 Dautu 2010_02 Danso_Laodong 2012(chuan) CO SO" xfId="129" xr:uid="{00000000-0005-0000-0000-000080000000}"/>
    <cellStyle name="_07. NGTT2009-NN_03 Dautu 2010_04 Doanh nghiep va CSKDCT 2012" xfId="130" xr:uid="{00000000-0005-0000-0000-000081000000}"/>
    <cellStyle name="_07. NGTT2009-NN_03 Dautu 2010_08 Thuong mai Tong muc - Diep" xfId="131" xr:uid="{00000000-0005-0000-0000-000082000000}"/>
    <cellStyle name="_07. NGTT2009-NN_03 Dautu 2010_09 Thuong mai va Du lich" xfId="132" xr:uid="{00000000-0005-0000-0000-000083000000}"/>
    <cellStyle name="_07. NGTT2009-NN_03 Dautu 2010_09 Thuong mai va Du lich_01 Don vi HC" xfId="133" xr:uid="{00000000-0005-0000-0000-000084000000}"/>
    <cellStyle name="_07. NGTT2009-NN_03 Dautu 2010_09 Thuong mai va Du lich_NGDD 2013 Thu chi NSNN " xfId="134" xr:uid="{00000000-0005-0000-0000-000085000000}"/>
    <cellStyle name="_07. NGTT2009-NN_03 Dautu 2010_Xl0000167" xfId="135" xr:uid="{00000000-0005-0000-0000-000086000000}"/>
    <cellStyle name="_07. NGTT2009-NN_03 TKQG" xfId="136" xr:uid="{00000000-0005-0000-0000-000087000000}"/>
    <cellStyle name="_07. NGTT2009-NN_03 TKQG_02  Dan so lao dong(OK)" xfId="137" xr:uid="{00000000-0005-0000-0000-000088000000}"/>
    <cellStyle name="_07. NGTT2009-NN_03 TKQG_Xl0000167" xfId="138" xr:uid="{00000000-0005-0000-0000-000089000000}"/>
    <cellStyle name="_07. NGTT2009-NN_04 Doanh nghiep va CSKDCT 2012" xfId="139" xr:uid="{00000000-0005-0000-0000-00008A000000}"/>
    <cellStyle name="_07. NGTT2009-NN_05 Doanh nghiep va Ca the_2011 (Ok)" xfId="140" xr:uid="{00000000-0005-0000-0000-00008B000000}"/>
    <cellStyle name="_07. NGTT2009-NN_05 Thu chi NSNN" xfId="141" xr:uid="{00000000-0005-0000-0000-00008C000000}"/>
    <cellStyle name="_07. NGTT2009-NN_05 Thuong mai" xfId="142" xr:uid="{00000000-0005-0000-0000-00008D000000}"/>
    <cellStyle name="_07. NGTT2009-NN_05 Thuong mai_01 Don vi HC" xfId="143" xr:uid="{00000000-0005-0000-0000-00008E000000}"/>
    <cellStyle name="_07. NGTT2009-NN_05 Thuong mai_02 Danso_Laodong 2012(chuan) CO SO" xfId="144" xr:uid="{00000000-0005-0000-0000-00008F000000}"/>
    <cellStyle name="_07. NGTT2009-NN_05 Thuong mai_04 Doanh nghiep va CSKDCT 2012" xfId="145" xr:uid="{00000000-0005-0000-0000-000090000000}"/>
    <cellStyle name="_07. NGTT2009-NN_05 Thuong mai_NGDD 2013 Thu chi NSNN " xfId="146" xr:uid="{00000000-0005-0000-0000-000091000000}"/>
    <cellStyle name="_07. NGTT2009-NN_05 Thuong mai_Nien giam KT_TV 2010" xfId="147" xr:uid="{00000000-0005-0000-0000-000092000000}"/>
    <cellStyle name="_07. NGTT2009-NN_05 Thuong mai_Xl0000167" xfId="148" xr:uid="{00000000-0005-0000-0000-000093000000}"/>
    <cellStyle name="_07. NGTT2009-NN_06 Nong, lam nghiep 2010  (ok)" xfId="149" xr:uid="{00000000-0005-0000-0000-000094000000}"/>
    <cellStyle name="_07. NGTT2009-NN_06 Van tai" xfId="150" xr:uid="{00000000-0005-0000-0000-000095000000}"/>
    <cellStyle name="_07. NGTT2009-NN_06 Van tai_01 Don vi HC" xfId="151" xr:uid="{00000000-0005-0000-0000-000096000000}"/>
    <cellStyle name="_07. NGTT2009-NN_06 Van tai_02 Danso_Laodong 2012(chuan) CO SO" xfId="152" xr:uid="{00000000-0005-0000-0000-000097000000}"/>
    <cellStyle name="_07. NGTT2009-NN_06 Van tai_04 Doanh nghiep va CSKDCT 2012" xfId="153" xr:uid="{00000000-0005-0000-0000-000098000000}"/>
    <cellStyle name="_07. NGTT2009-NN_06 Van tai_NGDD 2013 Thu chi NSNN " xfId="154" xr:uid="{00000000-0005-0000-0000-000099000000}"/>
    <cellStyle name="_07. NGTT2009-NN_06 Van tai_Nien giam KT_TV 2010" xfId="155" xr:uid="{00000000-0005-0000-0000-00009A000000}"/>
    <cellStyle name="_07. NGTT2009-NN_06 Van tai_Xl0000167" xfId="156" xr:uid="{00000000-0005-0000-0000-00009B000000}"/>
    <cellStyle name="_07. NGTT2009-NN_07 Buu dien" xfId="157" xr:uid="{00000000-0005-0000-0000-00009C000000}"/>
    <cellStyle name="_07. NGTT2009-NN_07 Buu dien_01 Don vi HC" xfId="158" xr:uid="{00000000-0005-0000-0000-00009D000000}"/>
    <cellStyle name="_07. NGTT2009-NN_07 Buu dien_02 Danso_Laodong 2012(chuan) CO SO" xfId="159" xr:uid="{00000000-0005-0000-0000-00009E000000}"/>
    <cellStyle name="_07. NGTT2009-NN_07 Buu dien_04 Doanh nghiep va CSKDCT 2012" xfId="160" xr:uid="{00000000-0005-0000-0000-00009F000000}"/>
    <cellStyle name="_07. NGTT2009-NN_07 Buu dien_NGDD 2013 Thu chi NSNN " xfId="161" xr:uid="{00000000-0005-0000-0000-0000A0000000}"/>
    <cellStyle name="_07. NGTT2009-NN_07 Buu dien_Nien giam KT_TV 2010" xfId="162" xr:uid="{00000000-0005-0000-0000-0000A1000000}"/>
    <cellStyle name="_07. NGTT2009-NN_07 Buu dien_Xl0000167" xfId="163" xr:uid="{00000000-0005-0000-0000-0000A2000000}"/>
    <cellStyle name="_07. NGTT2009-NN_07 NGTT CN 2012" xfId="164" xr:uid="{00000000-0005-0000-0000-0000A3000000}"/>
    <cellStyle name="_07. NGTT2009-NN_08 Thuong mai Tong muc - Diep" xfId="165" xr:uid="{00000000-0005-0000-0000-0000A4000000}"/>
    <cellStyle name="_07. NGTT2009-NN_08 Thuong mai va Du lich (Ok)" xfId="166" xr:uid="{00000000-0005-0000-0000-0000A5000000}"/>
    <cellStyle name="_07. NGTT2009-NN_08 Van tai" xfId="167" xr:uid="{00000000-0005-0000-0000-0000A6000000}"/>
    <cellStyle name="_07. NGTT2009-NN_08 Van tai_01 Don vi HC" xfId="168" xr:uid="{00000000-0005-0000-0000-0000A7000000}"/>
    <cellStyle name="_07. NGTT2009-NN_08 Van tai_02 Danso_Laodong 2012(chuan) CO SO" xfId="169" xr:uid="{00000000-0005-0000-0000-0000A8000000}"/>
    <cellStyle name="_07. NGTT2009-NN_08 Van tai_04 Doanh nghiep va CSKDCT 2012" xfId="170" xr:uid="{00000000-0005-0000-0000-0000A9000000}"/>
    <cellStyle name="_07. NGTT2009-NN_08 Van tai_NGDD 2013 Thu chi NSNN " xfId="171" xr:uid="{00000000-0005-0000-0000-0000AA000000}"/>
    <cellStyle name="_07. NGTT2009-NN_08 Van tai_Nien giam KT_TV 2010" xfId="172" xr:uid="{00000000-0005-0000-0000-0000AB000000}"/>
    <cellStyle name="_07. NGTT2009-NN_08 Van tai_Xl0000167" xfId="173" xr:uid="{00000000-0005-0000-0000-0000AC000000}"/>
    <cellStyle name="_07. NGTT2009-NN_08 Yte-van hoa" xfId="174" xr:uid="{00000000-0005-0000-0000-0000AD000000}"/>
    <cellStyle name="_07. NGTT2009-NN_08 Yte-van hoa_01 Don vi HC" xfId="175" xr:uid="{00000000-0005-0000-0000-0000AE000000}"/>
    <cellStyle name="_07. NGTT2009-NN_08 Yte-van hoa_02 Danso_Laodong 2012(chuan) CO SO" xfId="176" xr:uid="{00000000-0005-0000-0000-0000AF000000}"/>
    <cellStyle name="_07. NGTT2009-NN_08 Yte-van hoa_04 Doanh nghiep va CSKDCT 2012" xfId="177" xr:uid="{00000000-0005-0000-0000-0000B0000000}"/>
    <cellStyle name="_07. NGTT2009-NN_08 Yte-van hoa_NGDD 2013 Thu chi NSNN " xfId="178" xr:uid="{00000000-0005-0000-0000-0000B1000000}"/>
    <cellStyle name="_07. NGTT2009-NN_08 Yte-van hoa_Nien giam KT_TV 2010" xfId="179" xr:uid="{00000000-0005-0000-0000-0000B2000000}"/>
    <cellStyle name="_07. NGTT2009-NN_08 Yte-van hoa_Xl0000167" xfId="180" xr:uid="{00000000-0005-0000-0000-0000B3000000}"/>
    <cellStyle name="_07. NGTT2009-NN_09 Chi so gia 2011- VuTKG-1 (Ok)" xfId="181" xr:uid="{00000000-0005-0000-0000-0000B4000000}"/>
    <cellStyle name="_07. NGTT2009-NN_09 Du lich" xfId="182" xr:uid="{00000000-0005-0000-0000-0000B5000000}"/>
    <cellStyle name="_07. NGTT2009-NN_09 Thuong mai va Du lich" xfId="183" xr:uid="{00000000-0005-0000-0000-0000B6000000}"/>
    <cellStyle name="_07. NGTT2009-NN_09 Thuong mai va Du lich_01 Don vi HC" xfId="184" xr:uid="{00000000-0005-0000-0000-0000B7000000}"/>
    <cellStyle name="_07. NGTT2009-NN_09 Thuong mai va Du lich_NGDD 2013 Thu chi NSNN " xfId="185" xr:uid="{00000000-0005-0000-0000-0000B8000000}"/>
    <cellStyle name="_07. NGTT2009-NN_10 Market VH, YT, GD, NGTT 2011 " xfId="186" xr:uid="{00000000-0005-0000-0000-0000B9000000}"/>
    <cellStyle name="_07. NGTT2009-NN_10 Market VH, YT, GD, NGTT 2011 _02  Dan so lao dong(OK)" xfId="187" xr:uid="{00000000-0005-0000-0000-0000BA000000}"/>
    <cellStyle name="_07. NGTT2009-NN_10 Market VH, YT, GD, NGTT 2011 _03 TKQG va Thu chi NSNN 2012" xfId="188" xr:uid="{00000000-0005-0000-0000-0000BB000000}"/>
    <cellStyle name="_07. NGTT2009-NN_10 Market VH, YT, GD, NGTT 2011 _04 Doanh nghiep va CSKDCT 2012" xfId="189" xr:uid="{00000000-0005-0000-0000-0000BC000000}"/>
    <cellStyle name="_07. NGTT2009-NN_10 Market VH, YT, GD, NGTT 2011 _05 Doanh nghiep va Ca the_2011 (Ok)" xfId="190" xr:uid="{00000000-0005-0000-0000-0000BD000000}"/>
    <cellStyle name="_07. NGTT2009-NN_10 Market VH, YT, GD, NGTT 2011 _07 NGTT CN 2012" xfId="191" xr:uid="{00000000-0005-0000-0000-0000BE000000}"/>
    <cellStyle name="_07. NGTT2009-NN_10 Market VH, YT, GD, NGTT 2011 _08 Thuong mai Tong muc - Diep" xfId="192" xr:uid="{00000000-0005-0000-0000-0000BF000000}"/>
    <cellStyle name="_07. NGTT2009-NN_10 Market VH, YT, GD, NGTT 2011 _08 Thuong mai va Du lich (Ok)" xfId="193" xr:uid="{00000000-0005-0000-0000-0000C0000000}"/>
    <cellStyle name="_07. NGTT2009-NN_10 Market VH, YT, GD, NGTT 2011 _09 Chi so gia 2011- VuTKG-1 (Ok)" xfId="194" xr:uid="{00000000-0005-0000-0000-0000C1000000}"/>
    <cellStyle name="_07. NGTT2009-NN_10 Market VH, YT, GD, NGTT 2011 _09 Du lich" xfId="195" xr:uid="{00000000-0005-0000-0000-0000C2000000}"/>
    <cellStyle name="_07. NGTT2009-NN_10 Market VH, YT, GD, NGTT 2011 _10 Van tai va BCVT (da sua ok)" xfId="196" xr:uid="{00000000-0005-0000-0000-0000C3000000}"/>
    <cellStyle name="_07. NGTT2009-NN_10 Market VH, YT, GD, NGTT 2011 _11 (3)" xfId="197" xr:uid="{00000000-0005-0000-0000-0000C4000000}"/>
    <cellStyle name="_07. NGTT2009-NN_10 Market VH, YT, GD, NGTT 2011 _11 (3)_04 Doanh nghiep va CSKDCT 2012" xfId="198" xr:uid="{00000000-0005-0000-0000-0000C5000000}"/>
    <cellStyle name="_07. NGTT2009-NN_10 Market VH, YT, GD, NGTT 2011 _11 (3)_Xl0000167" xfId="199" xr:uid="{00000000-0005-0000-0000-0000C6000000}"/>
    <cellStyle name="_07. NGTT2009-NN_10 Market VH, YT, GD, NGTT 2011 _12 (2)" xfId="200" xr:uid="{00000000-0005-0000-0000-0000C7000000}"/>
    <cellStyle name="_07. NGTT2009-NN_10 Market VH, YT, GD, NGTT 2011 _12 (2)_04 Doanh nghiep va CSKDCT 2012" xfId="201" xr:uid="{00000000-0005-0000-0000-0000C8000000}"/>
    <cellStyle name="_07. NGTT2009-NN_10 Market VH, YT, GD, NGTT 2011 _12 (2)_Xl0000167" xfId="202" xr:uid="{00000000-0005-0000-0000-0000C9000000}"/>
    <cellStyle name="_07. NGTT2009-NN_10 Market VH, YT, GD, NGTT 2011 _12 Giao duc, Y Te va Muc songnam2011" xfId="203" xr:uid="{00000000-0005-0000-0000-0000CA000000}"/>
    <cellStyle name="_07. NGTT2009-NN_10 Market VH, YT, GD, NGTT 2011 _13 Van tai 2012" xfId="204" xr:uid="{00000000-0005-0000-0000-0000CB000000}"/>
    <cellStyle name="_07. NGTT2009-NN_10 Market VH, YT, GD, NGTT 2011 _Giaoduc2013(ok)" xfId="205" xr:uid="{00000000-0005-0000-0000-0000CC000000}"/>
    <cellStyle name="_07. NGTT2009-NN_10 Market VH, YT, GD, NGTT 2011 _Maket NGTT2012 LN,TS (7-1-2013)" xfId="206" xr:uid="{00000000-0005-0000-0000-0000CD000000}"/>
    <cellStyle name="_07. NGTT2009-NN_10 Market VH, YT, GD, NGTT 2011 _Maket NGTT2012 LN,TS (7-1-2013)_Nongnghiep" xfId="207" xr:uid="{00000000-0005-0000-0000-0000CE000000}"/>
    <cellStyle name="_07. NGTT2009-NN_10 Market VH, YT, GD, NGTT 2011 _Ngiam_lamnghiep_2011_v2(1)(1)" xfId="208" xr:uid="{00000000-0005-0000-0000-0000CF000000}"/>
    <cellStyle name="_07. NGTT2009-NN_10 Market VH, YT, GD, NGTT 2011 _Ngiam_lamnghiep_2011_v2(1)(1)_Nongnghiep" xfId="209" xr:uid="{00000000-0005-0000-0000-0000D0000000}"/>
    <cellStyle name="_07. NGTT2009-NN_10 Market VH, YT, GD, NGTT 2011 _NGTT LN,TS 2012 (Chuan)" xfId="210" xr:uid="{00000000-0005-0000-0000-0000D1000000}"/>
    <cellStyle name="_07. NGTT2009-NN_10 Market VH, YT, GD, NGTT 2011 _Nien giam TT Vu Nong nghiep 2012(solieu)-gui Vu TH 29-3-2013" xfId="211" xr:uid="{00000000-0005-0000-0000-0000D2000000}"/>
    <cellStyle name="_07. NGTT2009-NN_10 Market VH, YT, GD, NGTT 2011 _Nongnghiep" xfId="212" xr:uid="{00000000-0005-0000-0000-0000D3000000}"/>
    <cellStyle name="_07. NGTT2009-NN_10 Market VH, YT, GD, NGTT 2011 _Nongnghiep NGDD 2012_cap nhat den 24-5-2013(1)" xfId="213" xr:uid="{00000000-0005-0000-0000-0000D4000000}"/>
    <cellStyle name="_07. NGTT2009-NN_10 Market VH, YT, GD, NGTT 2011 _Nongnghiep_Nongnghiep NGDD 2012_cap nhat den 24-5-2013(1)" xfId="214" xr:uid="{00000000-0005-0000-0000-0000D5000000}"/>
    <cellStyle name="_07. NGTT2009-NN_10 Market VH, YT, GD, NGTT 2011 _So lieu quoc te TH" xfId="215" xr:uid="{00000000-0005-0000-0000-0000D6000000}"/>
    <cellStyle name="_07. NGTT2009-NN_10 Market VH, YT, GD, NGTT 2011 _Xl0000147" xfId="216" xr:uid="{00000000-0005-0000-0000-0000D7000000}"/>
    <cellStyle name="_07. NGTT2009-NN_10 Market VH, YT, GD, NGTT 2011 _Xl0000167" xfId="217" xr:uid="{00000000-0005-0000-0000-0000D8000000}"/>
    <cellStyle name="_07. NGTT2009-NN_10 Market VH, YT, GD, NGTT 2011 _XNK" xfId="218" xr:uid="{00000000-0005-0000-0000-0000D9000000}"/>
    <cellStyle name="_07. NGTT2009-NN_10 Van tai va BCVT (da sua ok)" xfId="219" xr:uid="{00000000-0005-0000-0000-0000DA000000}"/>
    <cellStyle name="_07. NGTT2009-NN_10 VH, YT, GD, NGTT 2010 - (OK)" xfId="220" xr:uid="{00000000-0005-0000-0000-0000DB000000}"/>
    <cellStyle name="_07. NGTT2009-NN_10 VH, YT, GD, NGTT 2010 - (OK)_Bo sung 04 bieu Cong nghiep" xfId="221" xr:uid="{00000000-0005-0000-0000-0000DC000000}"/>
    <cellStyle name="_07. NGTT2009-NN_11 (3)" xfId="222" xr:uid="{00000000-0005-0000-0000-0000DD000000}"/>
    <cellStyle name="_07. NGTT2009-NN_11 (3)_04 Doanh nghiep va CSKDCT 2012" xfId="223" xr:uid="{00000000-0005-0000-0000-0000DE000000}"/>
    <cellStyle name="_07. NGTT2009-NN_11 (3)_Xl0000167" xfId="224" xr:uid="{00000000-0005-0000-0000-0000DF000000}"/>
    <cellStyle name="_07. NGTT2009-NN_11 So lieu quoc te 2010-final" xfId="225" xr:uid="{00000000-0005-0000-0000-0000E0000000}"/>
    <cellStyle name="_07. NGTT2009-NN_12 (2)" xfId="226" xr:uid="{00000000-0005-0000-0000-0000E1000000}"/>
    <cellStyle name="_07. NGTT2009-NN_12 (2)_04 Doanh nghiep va CSKDCT 2012" xfId="227" xr:uid="{00000000-0005-0000-0000-0000E2000000}"/>
    <cellStyle name="_07. NGTT2009-NN_12 (2)_Xl0000167" xfId="228" xr:uid="{00000000-0005-0000-0000-0000E3000000}"/>
    <cellStyle name="_07. NGTT2009-NN_12 Chi so gia 2012(chuan) co so" xfId="229" xr:uid="{00000000-0005-0000-0000-0000E4000000}"/>
    <cellStyle name="_07. NGTT2009-NN_12 Giao duc, Y Te va Muc songnam2011" xfId="230" xr:uid="{00000000-0005-0000-0000-0000E5000000}"/>
    <cellStyle name="_07. NGTT2009-NN_13 Van tai 2012" xfId="231" xr:uid="{00000000-0005-0000-0000-0000E6000000}"/>
    <cellStyle name="_07. NGTT2009-NN_Book1" xfId="232" xr:uid="{00000000-0005-0000-0000-0000E7000000}"/>
    <cellStyle name="_07. NGTT2009-NN_Book3" xfId="233" xr:uid="{00000000-0005-0000-0000-0000E8000000}"/>
    <cellStyle name="_07. NGTT2009-NN_Book3 10" xfId="234" xr:uid="{00000000-0005-0000-0000-0000E9000000}"/>
    <cellStyle name="_07. NGTT2009-NN_Book3 11" xfId="235" xr:uid="{00000000-0005-0000-0000-0000EA000000}"/>
    <cellStyle name="_07. NGTT2009-NN_Book3 12" xfId="236" xr:uid="{00000000-0005-0000-0000-0000EB000000}"/>
    <cellStyle name="_07. NGTT2009-NN_Book3 13" xfId="237" xr:uid="{00000000-0005-0000-0000-0000EC000000}"/>
    <cellStyle name="_07. NGTT2009-NN_Book3 14" xfId="238" xr:uid="{00000000-0005-0000-0000-0000ED000000}"/>
    <cellStyle name="_07. NGTT2009-NN_Book3 15" xfId="239" xr:uid="{00000000-0005-0000-0000-0000EE000000}"/>
    <cellStyle name="_07. NGTT2009-NN_Book3 16" xfId="240" xr:uid="{00000000-0005-0000-0000-0000EF000000}"/>
    <cellStyle name="_07. NGTT2009-NN_Book3 17" xfId="241" xr:uid="{00000000-0005-0000-0000-0000F0000000}"/>
    <cellStyle name="_07. NGTT2009-NN_Book3 18" xfId="242" xr:uid="{00000000-0005-0000-0000-0000F1000000}"/>
    <cellStyle name="_07. NGTT2009-NN_Book3 19" xfId="243" xr:uid="{00000000-0005-0000-0000-0000F2000000}"/>
    <cellStyle name="_07. NGTT2009-NN_Book3 2" xfId="244" xr:uid="{00000000-0005-0000-0000-0000F3000000}"/>
    <cellStyle name="_07. NGTT2009-NN_Book3 3" xfId="245" xr:uid="{00000000-0005-0000-0000-0000F4000000}"/>
    <cellStyle name="_07. NGTT2009-NN_Book3 4" xfId="246" xr:uid="{00000000-0005-0000-0000-0000F5000000}"/>
    <cellStyle name="_07. NGTT2009-NN_Book3 5" xfId="247" xr:uid="{00000000-0005-0000-0000-0000F6000000}"/>
    <cellStyle name="_07. NGTT2009-NN_Book3 6" xfId="248" xr:uid="{00000000-0005-0000-0000-0000F7000000}"/>
    <cellStyle name="_07. NGTT2009-NN_Book3 7" xfId="249" xr:uid="{00000000-0005-0000-0000-0000F8000000}"/>
    <cellStyle name="_07. NGTT2009-NN_Book3 8" xfId="250" xr:uid="{00000000-0005-0000-0000-0000F9000000}"/>
    <cellStyle name="_07. NGTT2009-NN_Book3 9" xfId="251" xr:uid="{00000000-0005-0000-0000-0000FA000000}"/>
    <cellStyle name="_07. NGTT2009-NN_Book3_01 Don vi HC" xfId="252" xr:uid="{00000000-0005-0000-0000-0000FB000000}"/>
    <cellStyle name="_07. NGTT2009-NN_Book3_01 DVHC-DSLD 2010" xfId="253" xr:uid="{00000000-0005-0000-0000-0000FC000000}"/>
    <cellStyle name="_07. NGTT2009-NN_Book3_02  Dan so lao dong(OK)" xfId="254" xr:uid="{00000000-0005-0000-0000-0000FD000000}"/>
    <cellStyle name="_07. NGTT2009-NN_Book3_02 Danso_Laodong 2012(chuan) CO SO" xfId="255" xr:uid="{00000000-0005-0000-0000-0000FE000000}"/>
    <cellStyle name="_07. NGTT2009-NN_Book3_03 TKQG va Thu chi NSNN 2012" xfId="256" xr:uid="{00000000-0005-0000-0000-0000FF000000}"/>
    <cellStyle name="_07. NGTT2009-NN_Book3_04 Doanh nghiep va CSKDCT 2012" xfId="257" xr:uid="{00000000-0005-0000-0000-000000010000}"/>
    <cellStyle name="_07. NGTT2009-NN_Book3_05 Doanh nghiep va Ca the_2011 (Ok)" xfId="258" xr:uid="{00000000-0005-0000-0000-000001010000}"/>
    <cellStyle name="_07. NGTT2009-NN_Book3_05 NGTT DN 2010 (OK)" xfId="259" xr:uid="{00000000-0005-0000-0000-000002010000}"/>
    <cellStyle name="_07. NGTT2009-NN_Book3_05 NGTT DN 2010 (OK)_Bo sung 04 bieu Cong nghiep" xfId="260" xr:uid="{00000000-0005-0000-0000-000003010000}"/>
    <cellStyle name="_07. NGTT2009-NN_Book3_06 Nong, lam nghiep 2010  (ok)" xfId="261" xr:uid="{00000000-0005-0000-0000-000004010000}"/>
    <cellStyle name="_07. NGTT2009-NN_Book3_07 NGTT CN 2012" xfId="262" xr:uid="{00000000-0005-0000-0000-000005010000}"/>
    <cellStyle name="_07. NGTT2009-NN_Book3_08 Thuong mai Tong muc - Diep" xfId="263" xr:uid="{00000000-0005-0000-0000-000006010000}"/>
    <cellStyle name="_07. NGTT2009-NN_Book3_08 Thuong mai va Du lich (Ok)" xfId="264" xr:uid="{00000000-0005-0000-0000-000007010000}"/>
    <cellStyle name="_07. NGTT2009-NN_Book3_09 Chi so gia 2011- VuTKG-1 (Ok)" xfId="265" xr:uid="{00000000-0005-0000-0000-000008010000}"/>
    <cellStyle name="_07. NGTT2009-NN_Book3_09 Du lich" xfId="266" xr:uid="{00000000-0005-0000-0000-000009010000}"/>
    <cellStyle name="_07. NGTT2009-NN_Book3_10 Market VH, YT, GD, NGTT 2011 " xfId="267" xr:uid="{00000000-0005-0000-0000-00000A010000}"/>
    <cellStyle name="_07. NGTT2009-NN_Book3_10 Market VH, YT, GD, NGTT 2011 _02  Dan so lao dong(OK)" xfId="268" xr:uid="{00000000-0005-0000-0000-00000B010000}"/>
    <cellStyle name="_07. NGTT2009-NN_Book3_10 Market VH, YT, GD, NGTT 2011 _03 TKQG va Thu chi NSNN 2012" xfId="269" xr:uid="{00000000-0005-0000-0000-00000C010000}"/>
    <cellStyle name="_07. NGTT2009-NN_Book3_10 Market VH, YT, GD, NGTT 2011 _04 Doanh nghiep va CSKDCT 2012" xfId="270" xr:uid="{00000000-0005-0000-0000-00000D010000}"/>
    <cellStyle name="_07. NGTT2009-NN_Book3_10 Market VH, YT, GD, NGTT 2011 _05 Doanh nghiep va Ca the_2011 (Ok)" xfId="271" xr:uid="{00000000-0005-0000-0000-00000E010000}"/>
    <cellStyle name="_07. NGTT2009-NN_Book3_10 Market VH, YT, GD, NGTT 2011 _07 NGTT CN 2012" xfId="272" xr:uid="{00000000-0005-0000-0000-00000F010000}"/>
    <cellStyle name="_07. NGTT2009-NN_Book3_10 Market VH, YT, GD, NGTT 2011 _08 Thuong mai Tong muc - Diep" xfId="273" xr:uid="{00000000-0005-0000-0000-000010010000}"/>
    <cellStyle name="_07. NGTT2009-NN_Book3_10 Market VH, YT, GD, NGTT 2011 _08 Thuong mai va Du lich (Ok)" xfId="274" xr:uid="{00000000-0005-0000-0000-000011010000}"/>
    <cellStyle name="_07. NGTT2009-NN_Book3_10 Market VH, YT, GD, NGTT 2011 _09 Chi so gia 2011- VuTKG-1 (Ok)" xfId="275" xr:uid="{00000000-0005-0000-0000-000012010000}"/>
    <cellStyle name="_07. NGTT2009-NN_Book3_10 Market VH, YT, GD, NGTT 2011 _09 Du lich" xfId="276" xr:uid="{00000000-0005-0000-0000-000013010000}"/>
    <cellStyle name="_07. NGTT2009-NN_Book3_10 Market VH, YT, GD, NGTT 2011 _10 Van tai va BCVT (da sua ok)" xfId="277" xr:uid="{00000000-0005-0000-0000-000014010000}"/>
    <cellStyle name="_07. NGTT2009-NN_Book3_10 Market VH, YT, GD, NGTT 2011 _11 (3)" xfId="278" xr:uid="{00000000-0005-0000-0000-000015010000}"/>
    <cellStyle name="_07. NGTT2009-NN_Book3_10 Market VH, YT, GD, NGTT 2011 _11 (3)_04 Doanh nghiep va CSKDCT 2012" xfId="279" xr:uid="{00000000-0005-0000-0000-000016010000}"/>
    <cellStyle name="_07. NGTT2009-NN_Book3_10 Market VH, YT, GD, NGTT 2011 _11 (3)_Xl0000167" xfId="280" xr:uid="{00000000-0005-0000-0000-000017010000}"/>
    <cellStyle name="_07. NGTT2009-NN_Book3_10 Market VH, YT, GD, NGTT 2011 _12 (2)" xfId="281" xr:uid="{00000000-0005-0000-0000-000018010000}"/>
    <cellStyle name="_07. NGTT2009-NN_Book3_10 Market VH, YT, GD, NGTT 2011 _12 (2)_04 Doanh nghiep va CSKDCT 2012" xfId="282" xr:uid="{00000000-0005-0000-0000-000019010000}"/>
    <cellStyle name="_07. NGTT2009-NN_Book3_10 Market VH, YT, GD, NGTT 2011 _12 (2)_Xl0000167" xfId="283" xr:uid="{00000000-0005-0000-0000-00001A010000}"/>
    <cellStyle name="_07. NGTT2009-NN_Book3_10 Market VH, YT, GD, NGTT 2011 _12 Giao duc, Y Te va Muc songnam2011" xfId="284" xr:uid="{00000000-0005-0000-0000-00001B010000}"/>
    <cellStyle name="_07. NGTT2009-NN_Book3_10 Market VH, YT, GD, NGTT 2011 _13 Van tai 2012" xfId="285" xr:uid="{00000000-0005-0000-0000-00001C010000}"/>
    <cellStyle name="_07. NGTT2009-NN_Book3_10 Market VH, YT, GD, NGTT 2011 _Giaoduc2013(ok)" xfId="286" xr:uid="{00000000-0005-0000-0000-00001D010000}"/>
    <cellStyle name="_07. NGTT2009-NN_Book3_10 Market VH, YT, GD, NGTT 2011 _Maket NGTT2012 LN,TS (7-1-2013)" xfId="287" xr:uid="{00000000-0005-0000-0000-00001E010000}"/>
    <cellStyle name="_07. NGTT2009-NN_Book3_10 Market VH, YT, GD, NGTT 2011 _Maket NGTT2012 LN,TS (7-1-2013)_Nongnghiep" xfId="288" xr:uid="{00000000-0005-0000-0000-00001F010000}"/>
    <cellStyle name="_07. NGTT2009-NN_Book3_10 Market VH, YT, GD, NGTT 2011 _Ngiam_lamnghiep_2011_v2(1)(1)" xfId="289" xr:uid="{00000000-0005-0000-0000-000020010000}"/>
    <cellStyle name="_07. NGTT2009-NN_Book3_10 Market VH, YT, GD, NGTT 2011 _Ngiam_lamnghiep_2011_v2(1)(1)_Nongnghiep" xfId="290" xr:uid="{00000000-0005-0000-0000-000021010000}"/>
    <cellStyle name="_07. NGTT2009-NN_Book3_10 Market VH, YT, GD, NGTT 2011 _NGTT LN,TS 2012 (Chuan)" xfId="291" xr:uid="{00000000-0005-0000-0000-000022010000}"/>
    <cellStyle name="_07. NGTT2009-NN_Book3_10 Market VH, YT, GD, NGTT 2011 _Nien giam TT Vu Nong nghiep 2012(solieu)-gui Vu TH 29-3-2013" xfId="292" xr:uid="{00000000-0005-0000-0000-000023010000}"/>
    <cellStyle name="_07. NGTT2009-NN_Book3_10 Market VH, YT, GD, NGTT 2011 _Nongnghiep" xfId="293" xr:uid="{00000000-0005-0000-0000-000024010000}"/>
    <cellStyle name="_07. NGTT2009-NN_Book3_10 Market VH, YT, GD, NGTT 2011 _Nongnghiep NGDD 2012_cap nhat den 24-5-2013(1)" xfId="294" xr:uid="{00000000-0005-0000-0000-000025010000}"/>
    <cellStyle name="_07. NGTT2009-NN_Book3_10 Market VH, YT, GD, NGTT 2011 _Nongnghiep_Nongnghiep NGDD 2012_cap nhat den 24-5-2013(1)" xfId="295" xr:uid="{00000000-0005-0000-0000-000026010000}"/>
    <cellStyle name="_07. NGTT2009-NN_Book3_10 Market VH, YT, GD, NGTT 2011 _So lieu quoc te TH" xfId="296" xr:uid="{00000000-0005-0000-0000-000027010000}"/>
    <cellStyle name="_07. NGTT2009-NN_Book3_10 Market VH, YT, GD, NGTT 2011 _Xl0000147" xfId="297" xr:uid="{00000000-0005-0000-0000-000028010000}"/>
    <cellStyle name="_07. NGTT2009-NN_Book3_10 Market VH, YT, GD, NGTT 2011 _Xl0000167" xfId="298" xr:uid="{00000000-0005-0000-0000-000029010000}"/>
    <cellStyle name="_07. NGTT2009-NN_Book3_10 Market VH, YT, GD, NGTT 2011 _XNK" xfId="299" xr:uid="{00000000-0005-0000-0000-00002A010000}"/>
    <cellStyle name="_07. NGTT2009-NN_Book3_10 Van tai va BCVT (da sua ok)" xfId="300" xr:uid="{00000000-0005-0000-0000-00002B010000}"/>
    <cellStyle name="_07. NGTT2009-NN_Book3_10 VH, YT, GD, NGTT 2010 - (OK)" xfId="301" xr:uid="{00000000-0005-0000-0000-00002C010000}"/>
    <cellStyle name="_07. NGTT2009-NN_Book3_10 VH, YT, GD, NGTT 2010 - (OK)_Bo sung 04 bieu Cong nghiep" xfId="302" xr:uid="{00000000-0005-0000-0000-00002D010000}"/>
    <cellStyle name="_07. NGTT2009-NN_Book3_11 (3)" xfId="303" xr:uid="{00000000-0005-0000-0000-00002E010000}"/>
    <cellStyle name="_07. NGTT2009-NN_Book3_11 (3)_04 Doanh nghiep va CSKDCT 2012" xfId="304" xr:uid="{00000000-0005-0000-0000-00002F010000}"/>
    <cellStyle name="_07. NGTT2009-NN_Book3_11 (3)_Xl0000167" xfId="305" xr:uid="{00000000-0005-0000-0000-000030010000}"/>
    <cellStyle name="_07. NGTT2009-NN_Book3_12 (2)" xfId="306" xr:uid="{00000000-0005-0000-0000-000031010000}"/>
    <cellStyle name="_07. NGTT2009-NN_Book3_12 (2)_04 Doanh nghiep va CSKDCT 2012" xfId="307" xr:uid="{00000000-0005-0000-0000-000032010000}"/>
    <cellStyle name="_07. NGTT2009-NN_Book3_12 (2)_Xl0000167" xfId="308" xr:uid="{00000000-0005-0000-0000-000033010000}"/>
    <cellStyle name="_07. NGTT2009-NN_Book3_12 Chi so gia 2012(chuan) co so" xfId="309" xr:uid="{00000000-0005-0000-0000-000034010000}"/>
    <cellStyle name="_07. NGTT2009-NN_Book3_12 Giao duc, Y Te va Muc songnam2011" xfId="310" xr:uid="{00000000-0005-0000-0000-000035010000}"/>
    <cellStyle name="_07. NGTT2009-NN_Book3_13 Van tai 2012" xfId="311" xr:uid="{00000000-0005-0000-0000-000036010000}"/>
    <cellStyle name="_07. NGTT2009-NN_Book3_Book1" xfId="312" xr:uid="{00000000-0005-0000-0000-000037010000}"/>
    <cellStyle name="_07. NGTT2009-NN_Book3_CucThongke-phucdap-Tuan-Anh" xfId="313" xr:uid="{00000000-0005-0000-0000-000038010000}"/>
    <cellStyle name="_07. NGTT2009-NN_Book3_Giaoduc2013(ok)" xfId="314" xr:uid="{00000000-0005-0000-0000-000039010000}"/>
    <cellStyle name="_07. NGTT2009-NN_Book3_GTSXNN" xfId="315" xr:uid="{00000000-0005-0000-0000-00003A010000}"/>
    <cellStyle name="_07. NGTT2009-NN_Book3_GTSXNN_Nongnghiep NGDD 2012_cap nhat den 24-5-2013(1)" xfId="316" xr:uid="{00000000-0005-0000-0000-00003B010000}"/>
    <cellStyle name="_07. NGTT2009-NN_Book3_Maket NGTT2012 LN,TS (7-1-2013)" xfId="317" xr:uid="{00000000-0005-0000-0000-00003C010000}"/>
    <cellStyle name="_07. NGTT2009-NN_Book3_Maket NGTT2012 LN,TS (7-1-2013)_Nongnghiep" xfId="318" xr:uid="{00000000-0005-0000-0000-00003D010000}"/>
    <cellStyle name="_07. NGTT2009-NN_Book3_Ngiam_lamnghiep_2011_v2(1)(1)" xfId="319" xr:uid="{00000000-0005-0000-0000-00003E010000}"/>
    <cellStyle name="_07. NGTT2009-NN_Book3_Ngiam_lamnghiep_2011_v2(1)(1)_Nongnghiep" xfId="320" xr:uid="{00000000-0005-0000-0000-00003F010000}"/>
    <cellStyle name="_07. NGTT2009-NN_Book3_NGTT LN,TS 2012 (Chuan)" xfId="321" xr:uid="{00000000-0005-0000-0000-000040010000}"/>
    <cellStyle name="_07. NGTT2009-NN_Book3_Nien giam day du  Nong nghiep 2010" xfId="322" xr:uid="{00000000-0005-0000-0000-000041010000}"/>
    <cellStyle name="_07. NGTT2009-NN_Book3_Nien giam TT Vu Nong nghiep 2012(solieu)-gui Vu TH 29-3-2013" xfId="323" xr:uid="{00000000-0005-0000-0000-000042010000}"/>
    <cellStyle name="_07. NGTT2009-NN_Book3_Nongnghiep" xfId="324" xr:uid="{00000000-0005-0000-0000-000043010000}"/>
    <cellStyle name="_07. NGTT2009-NN_Book3_Nongnghiep_Bo sung 04 bieu Cong nghiep" xfId="325" xr:uid="{00000000-0005-0000-0000-000044010000}"/>
    <cellStyle name="_07. NGTT2009-NN_Book3_Nongnghiep_Mau" xfId="326" xr:uid="{00000000-0005-0000-0000-000045010000}"/>
    <cellStyle name="_07. NGTT2009-NN_Book3_Nongnghiep_NGDD 2013 Thu chi NSNN " xfId="327" xr:uid="{00000000-0005-0000-0000-000046010000}"/>
    <cellStyle name="_07. NGTT2009-NN_Book3_Nongnghiep_Nongnghiep NGDD 2012_cap nhat den 24-5-2013(1)" xfId="328" xr:uid="{00000000-0005-0000-0000-000047010000}"/>
    <cellStyle name="_07. NGTT2009-NN_Book3_So lieu quoc te TH" xfId="329" xr:uid="{00000000-0005-0000-0000-000048010000}"/>
    <cellStyle name="_07. NGTT2009-NN_Book3_So lieu quoc te TH_08 Cong nghiep 2010" xfId="330" xr:uid="{00000000-0005-0000-0000-000049010000}"/>
    <cellStyle name="_07. NGTT2009-NN_Book3_So lieu quoc te TH_08 Thuong mai va Du lich (Ok)" xfId="331" xr:uid="{00000000-0005-0000-0000-00004A010000}"/>
    <cellStyle name="_07. NGTT2009-NN_Book3_So lieu quoc te TH_09 Chi so gia 2011- VuTKG-1 (Ok)" xfId="332" xr:uid="{00000000-0005-0000-0000-00004B010000}"/>
    <cellStyle name="_07. NGTT2009-NN_Book3_So lieu quoc te TH_09 Du lich" xfId="333" xr:uid="{00000000-0005-0000-0000-00004C010000}"/>
    <cellStyle name="_07. NGTT2009-NN_Book3_So lieu quoc te TH_10 Van tai va BCVT (da sua ok)" xfId="334" xr:uid="{00000000-0005-0000-0000-00004D010000}"/>
    <cellStyle name="_07. NGTT2009-NN_Book3_So lieu quoc te TH_12 Giao duc, Y Te va Muc songnam2011" xfId="335" xr:uid="{00000000-0005-0000-0000-00004E010000}"/>
    <cellStyle name="_07. NGTT2009-NN_Book3_So lieu quoc te TH_nien giam tom tat du lich va XNK" xfId="336" xr:uid="{00000000-0005-0000-0000-00004F010000}"/>
    <cellStyle name="_07. NGTT2009-NN_Book3_So lieu quoc te TH_Nongnghiep" xfId="337" xr:uid="{00000000-0005-0000-0000-000050010000}"/>
    <cellStyle name="_07. NGTT2009-NN_Book3_So lieu quoc te TH_XNK" xfId="338" xr:uid="{00000000-0005-0000-0000-000051010000}"/>
    <cellStyle name="_07. NGTT2009-NN_Book3_So lieu quoc te(GDP)" xfId="339" xr:uid="{00000000-0005-0000-0000-000052010000}"/>
    <cellStyle name="_07. NGTT2009-NN_Book3_So lieu quoc te(GDP)_02  Dan so lao dong(OK)" xfId="340" xr:uid="{00000000-0005-0000-0000-000053010000}"/>
    <cellStyle name="_07. NGTT2009-NN_Book3_So lieu quoc te(GDP)_03 TKQG va Thu chi NSNN 2012" xfId="341" xr:uid="{00000000-0005-0000-0000-000054010000}"/>
    <cellStyle name="_07. NGTT2009-NN_Book3_So lieu quoc te(GDP)_04 Doanh nghiep va CSKDCT 2012" xfId="342" xr:uid="{00000000-0005-0000-0000-000055010000}"/>
    <cellStyle name="_07. NGTT2009-NN_Book3_So lieu quoc te(GDP)_05 Doanh nghiep va Ca the_2011 (Ok)" xfId="343" xr:uid="{00000000-0005-0000-0000-000056010000}"/>
    <cellStyle name="_07. NGTT2009-NN_Book3_So lieu quoc te(GDP)_07 NGTT CN 2012" xfId="344" xr:uid="{00000000-0005-0000-0000-000057010000}"/>
    <cellStyle name="_07. NGTT2009-NN_Book3_So lieu quoc te(GDP)_08 Thuong mai Tong muc - Diep" xfId="345" xr:uid="{00000000-0005-0000-0000-000058010000}"/>
    <cellStyle name="_07. NGTT2009-NN_Book3_So lieu quoc te(GDP)_08 Thuong mai va Du lich (Ok)" xfId="346" xr:uid="{00000000-0005-0000-0000-000059010000}"/>
    <cellStyle name="_07. NGTT2009-NN_Book3_So lieu quoc te(GDP)_09 Chi so gia 2011- VuTKG-1 (Ok)" xfId="347" xr:uid="{00000000-0005-0000-0000-00005A010000}"/>
    <cellStyle name="_07. NGTT2009-NN_Book3_So lieu quoc te(GDP)_09 Du lich" xfId="348" xr:uid="{00000000-0005-0000-0000-00005B010000}"/>
    <cellStyle name="_07. NGTT2009-NN_Book3_So lieu quoc te(GDP)_10 Van tai va BCVT (da sua ok)" xfId="349" xr:uid="{00000000-0005-0000-0000-00005C010000}"/>
    <cellStyle name="_07. NGTT2009-NN_Book3_So lieu quoc te(GDP)_11 (3)" xfId="350" xr:uid="{00000000-0005-0000-0000-00005D010000}"/>
    <cellStyle name="_07. NGTT2009-NN_Book3_So lieu quoc te(GDP)_11 (3)_04 Doanh nghiep va CSKDCT 2012" xfId="351" xr:uid="{00000000-0005-0000-0000-00005E010000}"/>
    <cellStyle name="_07. NGTT2009-NN_Book3_So lieu quoc te(GDP)_11 (3)_Xl0000167" xfId="352" xr:uid="{00000000-0005-0000-0000-00005F010000}"/>
    <cellStyle name="_07. NGTT2009-NN_Book3_So lieu quoc te(GDP)_12 (2)" xfId="353" xr:uid="{00000000-0005-0000-0000-000060010000}"/>
    <cellStyle name="_07. NGTT2009-NN_Book3_So lieu quoc te(GDP)_12 (2)_04 Doanh nghiep va CSKDCT 2012" xfId="354" xr:uid="{00000000-0005-0000-0000-000061010000}"/>
    <cellStyle name="_07. NGTT2009-NN_Book3_So lieu quoc te(GDP)_12 (2)_Xl0000167" xfId="355" xr:uid="{00000000-0005-0000-0000-000062010000}"/>
    <cellStyle name="_07. NGTT2009-NN_Book3_So lieu quoc te(GDP)_12 Giao duc, Y Te va Muc songnam2011" xfId="356" xr:uid="{00000000-0005-0000-0000-000063010000}"/>
    <cellStyle name="_07. NGTT2009-NN_Book3_So lieu quoc te(GDP)_12 So lieu quoc te (Ok)" xfId="357" xr:uid="{00000000-0005-0000-0000-000064010000}"/>
    <cellStyle name="_07. NGTT2009-NN_Book3_So lieu quoc te(GDP)_13 Van tai 2012" xfId="358" xr:uid="{00000000-0005-0000-0000-000065010000}"/>
    <cellStyle name="_07. NGTT2009-NN_Book3_So lieu quoc te(GDP)_Giaoduc2013(ok)" xfId="359" xr:uid="{00000000-0005-0000-0000-000066010000}"/>
    <cellStyle name="_07. NGTT2009-NN_Book3_So lieu quoc te(GDP)_Maket NGTT2012 LN,TS (7-1-2013)" xfId="360" xr:uid="{00000000-0005-0000-0000-000067010000}"/>
    <cellStyle name="_07. NGTT2009-NN_Book3_So lieu quoc te(GDP)_Maket NGTT2012 LN,TS (7-1-2013)_Nongnghiep" xfId="361" xr:uid="{00000000-0005-0000-0000-000068010000}"/>
    <cellStyle name="_07. NGTT2009-NN_Book3_So lieu quoc te(GDP)_Ngiam_lamnghiep_2011_v2(1)(1)" xfId="362" xr:uid="{00000000-0005-0000-0000-000069010000}"/>
    <cellStyle name="_07. NGTT2009-NN_Book3_So lieu quoc te(GDP)_Ngiam_lamnghiep_2011_v2(1)(1)_Nongnghiep" xfId="363" xr:uid="{00000000-0005-0000-0000-00006A010000}"/>
    <cellStyle name="_07. NGTT2009-NN_Book3_So lieu quoc te(GDP)_NGTT LN,TS 2012 (Chuan)" xfId="364" xr:uid="{00000000-0005-0000-0000-00006B010000}"/>
    <cellStyle name="_07. NGTT2009-NN_Book3_So lieu quoc te(GDP)_Nien giam TT Vu Nong nghiep 2012(solieu)-gui Vu TH 29-3-2013" xfId="365" xr:uid="{00000000-0005-0000-0000-00006C010000}"/>
    <cellStyle name="_07. NGTT2009-NN_Book3_So lieu quoc te(GDP)_Nongnghiep" xfId="366" xr:uid="{00000000-0005-0000-0000-00006D010000}"/>
    <cellStyle name="_07. NGTT2009-NN_Book3_So lieu quoc te(GDP)_Nongnghiep NGDD 2012_cap nhat den 24-5-2013(1)" xfId="367" xr:uid="{00000000-0005-0000-0000-00006E010000}"/>
    <cellStyle name="_07. NGTT2009-NN_Book3_So lieu quoc te(GDP)_Nongnghiep_Nongnghiep NGDD 2012_cap nhat den 24-5-2013(1)" xfId="368" xr:uid="{00000000-0005-0000-0000-00006F010000}"/>
    <cellStyle name="_07. NGTT2009-NN_Book3_So lieu quoc te(GDP)_Xl0000147" xfId="369" xr:uid="{00000000-0005-0000-0000-000070010000}"/>
    <cellStyle name="_07. NGTT2009-NN_Book3_So lieu quoc te(GDP)_Xl0000167" xfId="370" xr:uid="{00000000-0005-0000-0000-000071010000}"/>
    <cellStyle name="_07. NGTT2009-NN_Book3_So lieu quoc te(GDP)_XNK" xfId="371" xr:uid="{00000000-0005-0000-0000-000072010000}"/>
    <cellStyle name="_07. NGTT2009-NN_Book3_Xl0000147" xfId="372" xr:uid="{00000000-0005-0000-0000-000073010000}"/>
    <cellStyle name="_07. NGTT2009-NN_Book3_Xl0000167" xfId="373" xr:uid="{00000000-0005-0000-0000-000074010000}"/>
    <cellStyle name="_07. NGTT2009-NN_Book3_XNK" xfId="374" xr:uid="{00000000-0005-0000-0000-000075010000}"/>
    <cellStyle name="_07. NGTT2009-NN_Book3_XNK_08 Thuong mai Tong muc - Diep" xfId="375" xr:uid="{00000000-0005-0000-0000-000076010000}"/>
    <cellStyle name="_07. NGTT2009-NN_Book3_XNK_Bo sung 04 bieu Cong nghiep" xfId="376" xr:uid="{00000000-0005-0000-0000-000077010000}"/>
    <cellStyle name="_07. NGTT2009-NN_Book3_XNK-2012" xfId="377" xr:uid="{00000000-0005-0000-0000-000078010000}"/>
    <cellStyle name="_07. NGTT2009-NN_Book3_XNK-Market" xfId="378" xr:uid="{00000000-0005-0000-0000-000079010000}"/>
    <cellStyle name="_07. NGTT2009-NN_Book4" xfId="379" xr:uid="{00000000-0005-0000-0000-00007A010000}"/>
    <cellStyle name="_07. NGTT2009-NN_Book4_08 Cong nghiep 2010" xfId="380" xr:uid="{00000000-0005-0000-0000-00007B010000}"/>
    <cellStyle name="_07. NGTT2009-NN_Book4_08 Thuong mai va Du lich (Ok)" xfId="381" xr:uid="{00000000-0005-0000-0000-00007C010000}"/>
    <cellStyle name="_07. NGTT2009-NN_Book4_09 Chi so gia 2011- VuTKG-1 (Ok)" xfId="382" xr:uid="{00000000-0005-0000-0000-00007D010000}"/>
    <cellStyle name="_07. NGTT2009-NN_Book4_09 Du lich" xfId="383" xr:uid="{00000000-0005-0000-0000-00007E010000}"/>
    <cellStyle name="_07. NGTT2009-NN_Book4_10 Van tai va BCVT (da sua ok)" xfId="384" xr:uid="{00000000-0005-0000-0000-00007F010000}"/>
    <cellStyle name="_07. NGTT2009-NN_Book4_12 Giao duc, Y Te va Muc songnam2011" xfId="385" xr:uid="{00000000-0005-0000-0000-000080010000}"/>
    <cellStyle name="_07. NGTT2009-NN_Book4_12 So lieu quoc te (Ok)" xfId="386" xr:uid="{00000000-0005-0000-0000-000081010000}"/>
    <cellStyle name="_07. NGTT2009-NN_Book4_Book1" xfId="387" xr:uid="{00000000-0005-0000-0000-000082010000}"/>
    <cellStyle name="_07. NGTT2009-NN_Book4_nien giam tom tat du lich va XNK" xfId="388" xr:uid="{00000000-0005-0000-0000-000083010000}"/>
    <cellStyle name="_07. NGTT2009-NN_Book4_Nongnghiep" xfId="389" xr:uid="{00000000-0005-0000-0000-000084010000}"/>
    <cellStyle name="_07. NGTT2009-NN_Book4_XNK" xfId="390" xr:uid="{00000000-0005-0000-0000-000085010000}"/>
    <cellStyle name="_07. NGTT2009-NN_Book4_XNK-2012" xfId="391" xr:uid="{00000000-0005-0000-0000-000086010000}"/>
    <cellStyle name="_07. NGTT2009-NN_CSKDCT 2010" xfId="392" xr:uid="{00000000-0005-0000-0000-000087010000}"/>
    <cellStyle name="_07. NGTT2009-NN_CSKDCT 2010_Bo sung 04 bieu Cong nghiep" xfId="393" xr:uid="{00000000-0005-0000-0000-000088010000}"/>
    <cellStyle name="_07. NGTT2009-NN_CucThongke-phucdap-Tuan-Anh" xfId="394" xr:uid="{00000000-0005-0000-0000-000089010000}"/>
    <cellStyle name="_07. NGTT2009-NN_dan so phan tich 10 nam(moi)" xfId="395" xr:uid="{00000000-0005-0000-0000-00008A010000}"/>
    <cellStyle name="_07. NGTT2009-NN_dan so phan tich 10 nam(moi)_01 Don vi HC" xfId="396" xr:uid="{00000000-0005-0000-0000-00008B010000}"/>
    <cellStyle name="_07. NGTT2009-NN_dan so phan tich 10 nam(moi)_02 Danso_Laodong 2012(chuan) CO SO" xfId="397" xr:uid="{00000000-0005-0000-0000-00008C010000}"/>
    <cellStyle name="_07. NGTT2009-NN_dan so phan tich 10 nam(moi)_04 Doanh nghiep va CSKDCT 2012" xfId="398" xr:uid="{00000000-0005-0000-0000-00008D010000}"/>
    <cellStyle name="_07. NGTT2009-NN_dan so phan tich 10 nam(moi)_NGDD 2013 Thu chi NSNN " xfId="399" xr:uid="{00000000-0005-0000-0000-00008E010000}"/>
    <cellStyle name="_07. NGTT2009-NN_dan so phan tich 10 nam(moi)_Nien giam KT_TV 2010" xfId="400" xr:uid="{00000000-0005-0000-0000-00008F010000}"/>
    <cellStyle name="_07. NGTT2009-NN_dan so phan tich 10 nam(moi)_Xl0000167" xfId="401" xr:uid="{00000000-0005-0000-0000-000090010000}"/>
    <cellStyle name="_07. NGTT2009-NN_Dat Dai NGTT -2013" xfId="402" xr:uid="{00000000-0005-0000-0000-000091010000}"/>
    <cellStyle name="_07. NGTT2009-NN_Giaoduc2013(ok)" xfId="403" xr:uid="{00000000-0005-0000-0000-000092010000}"/>
    <cellStyle name="_07. NGTT2009-NN_GTSXNN" xfId="404" xr:uid="{00000000-0005-0000-0000-000093010000}"/>
    <cellStyle name="_07. NGTT2009-NN_GTSXNN_Nongnghiep NGDD 2012_cap nhat den 24-5-2013(1)" xfId="405" xr:uid="{00000000-0005-0000-0000-000094010000}"/>
    <cellStyle name="_07. NGTT2009-NN_Lam nghiep, thuy san 2010 (ok)" xfId="406" xr:uid="{00000000-0005-0000-0000-000095010000}"/>
    <cellStyle name="_07. NGTT2009-NN_Lam nghiep, thuy san 2010 (ok)_08 Cong nghiep 2010" xfId="407" xr:uid="{00000000-0005-0000-0000-000096010000}"/>
    <cellStyle name="_07. NGTT2009-NN_Lam nghiep, thuy san 2010 (ok)_08 Thuong mai va Du lich (Ok)" xfId="408" xr:uid="{00000000-0005-0000-0000-000097010000}"/>
    <cellStyle name="_07. NGTT2009-NN_Lam nghiep, thuy san 2010 (ok)_09 Chi so gia 2011- VuTKG-1 (Ok)" xfId="409" xr:uid="{00000000-0005-0000-0000-000098010000}"/>
    <cellStyle name="_07. NGTT2009-NN_Lam nghiep, thuy san 2010 (ok)_09 Du lich" xfId="410" xr:uid="{00000000-0005-0000-0000-000099010000}"/>
    <cellStyle name="_07. NGTT2009-NN_Lam nghiep, thuy san 2010 (ok)_10 Van tai va BCVT (da sua ok)" xfId="411" xr:uid="{00000000-0005-0000-0000-00009A010000}"/>
    <cellStyle name="_07. NGTT2009-NN_Lam nghiep, thuy san 2010 (ok)_12 Giao duc, Y Te va Muc songnam2011" xfId="412" xr:uid="{00000000-0005-0000-0000-00009B010000}"/>
    <cellStyle name="_07. NGTT2009-NN_Lam nghiep, thuy san 2010 (ok)_nien giam tom tat du lich va XNK" xfId="413" xr:uid="{00000000-0005-0000-0000-00009C010000}"/>
    <cellStyle name="_07. NGTT2009-NN_Lam nghiep, thuy san 2010 (ok)_Nongnghiep" xfId="414" xr:uid="{00000000-0005-0000-0000-00009D010000}"/>
    <cellStyle name="_07. NGTT2009-NN_Lam nghiep, thuy san 2010 (ok)_XNK" xfId="415" xr:uid="{00000000-0005-0000-0000-00009E010000}"/>
    <cellStyle name="_07. NGTT2009-NN_Maket NGTT Cong nghiep 2011" xfId="416" xr:uid="{00000000-0005-0000-0000-00009F010000}"/>
    <cellStyle name="_07. NGTT2009-NN_Maket NGTT Cong nghiep 2011_08 Cong nghiep 2010" xfId="417" xr:uid="{00000000-0005-0000-0000-0000A0010000}"/>
    <cellStyle name="_07. NGTT2009-NN_Maket NGTT Cong nghiep 2011_08 Thuong mai va Du lich (Ok)" xfId="418" xr:uid="{00000000-0005-0000-0000-0000A1010000}"/>
    <cellStyle name="_07. NGTT2009-NN_Maket NGTT Cong nghiep 2011_09 Chi so gia 2011- VuTKG-1 (Ok)" xfId="419" xr:uid="{00000000-0005-0000-0000-0000A2010000}"/>
    <cellStyle name="_07. NGTT2009-NN_Maket NGTT Cong nghiep 2011_09 Du lich" xfId="420" xr:uid="{00000000-0005-0000-0000-0000A3010000}"/>
    <cellStyle name="_07. NGTT2009-NN_Maket NGTT Cong nghiep 2011_10 Van tai va BCVT (da sua ok)" xfId="421" xr:uid="{00000000-0005-0000-0000-0000A4010000}"/>
    <cellStyle name="_07. NGTT2009-NN_Maket NGTT Cong nghiep 2011_12 Giao duc, Y Te va Muc songnam2011" xfId="422" xr:uid="{00000000-0005-0000-0000-0000A5010000}"/>
    <cellStyle name="_07. NGTT2009-NN_Maket NGTT Cong nghiep 2011_nien giam tom tat du lich va XNK" xfId="423" xr:uid="{00000000-0005-0000-0000-0000A6010000}"/>
    <cellStyle name="_07. NGTT2009-NN_Maket NGTT Cong nghiep 2011_Nongnghiep" xfId="424" xr:uid="{00000000-0005-0000-0000-0000A7010000}"/>
    <cellStyle name="_07. NGTT2009-NN_Maket NGTT Cong nghiep 2011_XNK" xfId="425" xr:uid="{00000000-0005-0000-0000-0000A8010000}"/>
    <cellStyle name="_07. NGTT2009-NN_Maket NGTT Doanh Nghiep 2011" xfId="426" xr:uid="{00000000-0005-0000-0000-0000A9010000}"/>
    <cellStyle name="_07. NGTT2009-NN_Maket NGTT Doanh Nghiep 2011_08 Cong nghiep 2010" xfId="427" xr:uid="{00000000-0005-0000-0000-0000AA010000}"/>
    <cellStyle name="_07. NGTT2009-NN_Maket NGTT Doanh Nghiep 2011_08 Thuong mai va Du lich (Ok)" xfId="428" xr:uid="{00000000-0005-0000-0000-0000AB010000}"/>
    <cellStyle name="_07. NGTT2009-NN_Maket NGTT Doanh Nghiep 2011_09 Chi so gia 2011- VuTKG-1 (Ok)" xfId="429" xr:uid="{00000000-0005-0000-0000-0000AC010000}"/>
    <cellStyle name="_07. NGTT2009-NN_Maket NGTT Doanh Nghiep 2011_09 Du lich" xfId="430" xr:uid="{00000000-0005-0000-0000-0000AD010000}"/>
    <cellStyle name="_07. NGTT2009-NN_Maket NGTT Doanh Nghiep 2011_10 Van tai va BCVT (da sua ok)" xfId="431" xr:uid="{00000000-0005-0000-0000-0000AE010000}"/>
    <cellStyle name="_07. NGTT2009-NN_Maket NGTT Doanh Nghiep 2011_12 Giao duc, Y Te va Muc songnam2011" xfId="432" xr:uid="{00000000-0005-0000-0000-0000AF010000}"/>
    <cellStyle name="_07. NGTT2009-NN_Maket NGTT Doanh Nghiep 2011_nien giam tom tat du lich va XNK" xfId="433" xr:uid="{00000000-0005-0000-0000-0000B0010000}"/>
    <cellStyle name="_07. NGTT2009-NN_Maket NGTT Doanh Nghiep 2011_Nongnghiep" xfId="434" xr:uid="{00000000-0005-0000-0000-0000B1010000}"/>
    <cellStyle name="_07. NGTT2009-NN_Maket NGTT Doanh Nghiep 2011_XNK" xfId="435" xr:uid="{00000000-0005-0000-0000-0000B2010000}"/>
    <cellStyle name="_07. NGTT2009-NN_Maket NGTT Thu chi NS 2011" xfId="436" xr:uid="{00000000-0005-0000-0000-0000B3010000}"/>
    <cellStyle name="_07. NGTT2009-NN_Maket NGTT Thu chi NS 2011_08 Cong nghiep 2010" xfId="437" xr:uid="{00000000-0005-0000-0000-0000B4010000}"/>
    <cellStyle name="_07. NGTT2009-NN_Maket NGTT Thu chi NS 2011_08 Thuong mai va Du lich (Ok)" xfId="438" xr:uid="{00000000-0005-0000-0000-0000B5010000}"/>
    <cellStyle name="_07. NGTT2009-NN_Maket NGTT Thu chi NS 2011_09 Chi so gia 2011- VuTKG-1 (Ok)" xfId="439" xr:uid="{00000000-0005-0000-0000-0000B6010000}"/>
    <cellStyle name="_07. NGTT2009-NN_Maket NGTT Thu chi NS 2011_09 Du lich" xfId="440" xr:uid="{00000000-0005-0000-0000-0000B7010000}"/>
    <cellStyle name="_07. NGTT2009-NN_Maket NGTT Thu chi NS 2011_10 Van tai va BCVT (da sua ok)" xfId="441" xr:uid="{00000000-0005-0000-0000-0000B8010000}"/>
    <cellStyle name="_07. NGTT2009-NN_Maket NGTT Thu chi NS 2011_12 Giao duc, Y Te va Muc songnam2011" xfId="442" xr:uid="{00000000-0005-0000-0000-0000B9010000}"/>
    <cellStyle name="_07. NGTT2009-NN_Maket NGTT Thu chi NS 2011_nien giam tom tat du lich va XNK" xfId="443" xr:uid="{00000000-0005-0000-0000-0000BA010000}"/>
    <cellStyle name="_07. NGTT2009-NN_Maket NGTT Thu chi NS 2011_Nongnghiep" xfId="444" xr:uid="{00000000-0005-0000-0000-0000BB010000}"/>
    <cellStyle name="_07. NGTT2009-NN_Maket NGTT Thu chi NS 2011_XNK" xfId="445" xr:uid="{00000000-0005-0000-0000-0000BC010000}"/>
    <cellStyle name="_07. NGTT2009-NN_Maket NGTT2012 LN,TS (7-1-2013)" xfId="446" xr:uid="{00000000-0005-0000-0000-0000BD010000}"/>
    <cellStyle name="_07. NGTT2009-NN_Maket NGTT2012 LN,TS (7-1-2013)_Nongnghiep" xfId="447" xr:uid="{00000000-0005-0000-0000-0000BE010000}"/>
    <cellStyle name="_07. NGTT2009-NN_Ngiam_lamnghiep_2011_v2(1)(1)" xfId="448" xr:uid="{00000000-0005-0000-0000-0000BF010000}"/>
    <cellStyle name="_07. NGTT2009-NN_Ngiam_lamnghiep_2011_v2(1)(1)_Nongnghiep" xfId="449" xr:uid="{00000000-0005-0000-0000-0000C0010000}"/>
    <cellStyle name="_07. NGTT2009-NN_NGTT Ca the 2011 Diep" xfId="450" xr:uid="{00000000-0005-0000-0000-0000C1010000}"/>
    <cellStyle name="_07. NGTT2009-NN_NGTT Ca the 2011 Diep_08 Cong nghiep 2010" xfId="451" xr:uid="{00000000-0005-0000-0000-0000C2010000}"/>
    <cellStyle name="_07. NGTT2009-NN_NGTT Ca the 2011 Diep_08 Thuong mai va Du lich (Ok)" xfId="452" xr:uid="{00000000-0005-0000-0000-0000C3010000}"/>
    <cellStyle name="_07. NGTT2009-NN_NGTT Ca the 2011 Diep_09 Chi so gia 2011- VuTKG-1 (Ok)" xfId="453" xr:uid="{00000000-0005-0000-0000-0000C4010000}"/>
    <cellStyle name="_07. NGTT2009-NN_NGTT Ca the 2011 Diep_09 Du lich" xfId="454" xr:uid="{00000000-0005-0000-0000-0000C5010000}"/>
    <cellStyle name="_07. NGTT2009-NN_NGTT Ca the 2011 Diep_10 Van tai va BCVT (da sua ok)" xfId="455" xr:uid="{00000000-0005-0000-0000-0000C6010000}"/>
    <cellStyle name="_07. NGTT2009-NN_NGTT Ca the 2011 Diep_12 Giao duc, Y Te va Muc songnam2011" xfId="456" xr:uid="{00000000-0005-0000-0000-0000C7010000}"/>
    <cellStyle name="_07. NGTT2009-NN_NGTT Ca the 2011 Diep_nien giam tom tat du lich va XNK" xfId="457" xr:uid="{00000000-0005-0000-0000-0000C8010000}"/>
    <cellStyle name="_07. NGTT2009-NN_NGTT Ca the 2011 Diep_Nongnghiep" xfId="458" xr:uid="{00000000-0005-0000-0000-0000C9010000}"/>
    <cellStyle name="_07. NGTT2009-NN_NGTT Ca the 2011 Diep_XNK" xfId="459" xr:uid="{00000000-0005-0000-0000-0000CA010000}"/>
    <cellStyle name="_07. NGTT2009-NN_NGTT LN,TS 2012 (Chuan)" xfId="460" xr:uid="{00000000-0005-0000-0000-0000CB010000}"/>
    <cellStyle name="_07. NGTT2009-NN_Nien giam day du  Nong nghiep 2010" xfId="461" xr:uid="{00000000-0005-0000-0000-0000CC010000}"/>
    <cellStyle name="_07. NGTT2009-NN_Nien giam TT Vu Nong nghiep 2012(solieu)-gui Vu TH 29-3-2013" xfId="462" xr:uid="{00000000-0005-0000-0000-0000CD010000}"/>
    <cellStyle name="_07. NGTT2009-NN_Nongnghiep" xfId="463" xr:uid="{00000000-0005-0000-0000-0000CE010000}"/>
    <cellStyle name="_07. NGTT2009-NN_Nongnghiep_Bo sung 04 bieu Cong nghiep" xfId="464" xr:uid="{00000000-0005-0000-0000-0000CF010000}"/>
    <cellStyle name="_07. NGTT2009-NN_Nongnghiep_Mau" xfId="465" xr:uid="{00000000-0005-0000-0000-0000D0010000}"/>
    <cellStyle name="_07. NGTT2009-NN_Nongnghiep_NGDD 2013 Thu chi NSNN " xfId="466" xr:uid="{00000000-0005-0000-0000-0000D1010000}"/>
    <cellStyle name="_07. NGTT2009-NN_Nongnghiep_Nongnghiep NGDD 2012_cap nhat den 24-5-2013(1)" xfId="467" xr:uid="{00000000-0005-0000-0000-0000D2010000}"/>
    <cellStyle name="_07. NGTT2009-NN_Phan i (in)" xfId="468" xr:uid="{00000000-0005-0000-0000-0000D3010000}"/>
    <cellStyle name="_07. NGTT2009-NN_So lieu quoc te TH" xfId="469" xr:uid="{00000000-0005-0000-0000-0000D4010000}"/>
    <cellStyle name="_07. NGTT2009-NN_So lieu quoc te TH_08 Cong nghiep 2010" xfId="470" xr:uid="{00000000-0005-0000-0000-0000D5010000}"/>
    <cellStyle name="_07. NGTT2009-NN_So lieu quoc te TH_08 Thuong mai va Du lich (Ok)" xfId="471" xr:uid="{00000000-0005-0000-0000-0000D6010000}"/>
    <cellStyle name="_07. NGTT2009-NN_So lieu quoc te TH_09 Chi so gia 2011- VuTKG-1 (Ok)" xfId="472" xr:uid="{00000000-0005-0000-0000-0000D7010000}"/>
    <cellStyle name="_07. NGTT2009-NN_So lieu quoc te TH_09 Du lich" xfId="473" xr:uid="{00000000-0005-0000-0000-0000D8010000}"/>
    <cellStyle name="_07. NGTT2009-NN_So lieu quoc te TH_10 Van tai va BCVT (da sua ok)" xfId="474" xr:uid="{00000000-0005-0000-0000-0000D9010000}"/>
    <cellStyle name="_07. NGTT2009-NN_So lieu quoc te TH_12 Giao duc, Y Te va Muc songnam2011" xfId="475" xr:uid="{00000000-0005-0000-0000-0000DA010000}"/>
    <cellStyle name="_07. NGTT2009-NN_So lieu quoc te TH_nien giam tom tat du lich va XNK" xfId="476" xr:uid="{00000000-0005-0000-0000-0000DB010000}"/>
    <cellStyle name="_07. NGTT2009-NN_So lieu quoc te TH_Nongnghiep" xfId="477" xr:uid="{00000000-0005-0000-0000-0000DC010000}"/>
    <cellStyle name="_07. NGTT2009-NN_So lieu quoc te TH_XNK" xfId="478" xr:uid="{00000000-0005-0000-0000-0000DD010000}"/>
    <cellStyle name="_07. NGTT2009-NN_So lieu quoc te(GDP)" xfId="479" xr:uid="{00000000-0005-0000-0000-0000DE010000}"/>
    <cellStyle name="_07. NGTT2009-NN_So lieu quoc te(GDP)_02  Dan so lao dong(OK)" xfId="480" xr:uid="{00000000-0005-0000-0000-0000DF010000}"/>
    <cellStyle name="_07. NGTT2009-NN_So lieu quoc te(GDP)_03 TKQG va Thu chi NSNN 2012" xfId="481" xr:uid="{00000000-0005-0000-0000-0000E0010000}"/>
    <cellStyle name="_07. NGTT2009-NN_So lieu quoc te(GDP)_04 Doanh nghiep va CSKDCT 2012" xfId="482" xr:uid="{00000000-0005-0000-0000-0000E1010000}"/>
    <cellStyle name="_07. NGTT2009-NN_So lieu quoc te(GDP)_05 Doanh nghiep va Ca the_2011 (Ok)" xfId="483" xr:uid="{00000000-0005-0000-0000-0000E2010000}"/>
    <cellStyle name="_07. NGTT2009-NN_So lieu quoc te(GDP)_07 NGTT CN 2012" xfId="484" xr:uid="{00000000-0005-0000-0000-0000E3010000}"/>
    <cellStyle name="_07. NGTT2009-NN_So lieu quoc te(GDP)_08 Thuong mai Tong muc - Diep" xfId="485" xr:uid="{00000000-0005-0000-0000-0000E4010000}"/>
    <cellStyle name="_07. NGTT2009-NN_So lieu quoc te(GDP)_08 Thuong mai va Du lich (Ok)" xfId="486" xr:uid="{00000000-0005-0000-0000-0000E5010000}"/>
    <cellStyle name="_07. NGTT2009-NN_So lieu quoc te(GDP)_09 Chi so gia 2011- VuTKG-1 (Ok)" xfId="487" xr:uid="{00000000-0005-0000-0000-0000E6010000}"/>
    <cellStyle name="_07. NGTT2009-NN_So lieu quoc te(GDP)_09 Du lich" xfId="488" xr:uid="{00000000-0005-0000-0000-0000E7010000}"/>
    <cellStyle name="_07. NGTT2009-NN_So lieu quoc te(GDP)_10 Van tai va BCVT (da sua ok)" xfId="489" xr:uid="{00000000-0005-0000-0000-0000E8010000}"/>
    <cellStyle name="_07. NGTT2009-NN_So lieu quoc te(GDP)_11 (3)" xfId="490" xr:uid="{00000000-0005-0000-0000-0000E9010000}"/>
    <cellStyle name="_07. NGTT2009-NN_So lieu quoc te(GDP)_11 (3)_04 Doanh nghiep va CSKDCT 2012" xfId="491" xr:uid="{00000000-0005-0000-0000-0000EA010000}"/>
    <cellStyle name="_07. NGTT2009-NN_So lieu quoc te(GDP)_11 (3)_Xl0000167" xfId="492" xr:uid="{00000000-0005-0000-0000-0000EB010000}"/>
    <cellStyle name="_07. NGTT2009-NN_So lieu quoc te(GDP)_12 (2)" xfId="493" xr:uid="{00000000-0005-0000-0000-0000EC010000}"/>
    <cellStyle name="_07. NGTT2009-NN_So lieu quoc te(GDP)_12 (2)_04 Doanh nghiep va CSKDCT 2012" xfId="494" xr:uid="{00000000-0005-0000-0000-0000ED010000}"/>
    <cellStyle name="_07. NGTT2009-NN_So lieu quoc te(GDP)_12 (2)_Xl0000167" xfId="495" xr:uid="{00000000-0005-0000-0000-0000EE010000}"/>
    <cellStyle name="_07. NGTT2009-NN_So lieu quoc te(GDP)_12 Giao duc, Y Te va Muc songnam2011" xfId="496" xr:uid="{00000000-0005-0000-0000-0000EF010000}"/>
    <cellStyle name="_07. NGTT2009-NN_So lieu quoc te(GDP)_12 So lieu quoc te (Ok)" xfId="497" xr:uid="{00000000-0005-0000-0000-0000F0010000}"/>
    <cellStyle name="_07. NGTT2009-NN_So lieu quoc te(GDP)_13 Van tai 2012" xfId="498" xr:uid="{00000000-0005-0000-0000-0000F1010000}"/>
    <cellStyle name="_07. NGTT2009-NN_So lieu quoc te(GDP)_Giaoduc2013(ok)" xfId="499" xr:uid="{00000000-0005-0000-0000-0000F2010000}"/>
    <cellStyle name="_07. NGTT2009-NN_So lieu quoc te(GDP)_Maket NGTT2012 LN,TS (7-1-2013)" xfId="500" xr:uid="{00000000-0005-0000-0000-0000F3010000}"/>
    <cellStyle name="_07. NGTT2009-NN_So lieu quoc te(GDP)_Maket NGTT2012 LN,TS (7-1-2013)_Nongnghiep" xfId="501" xr:uid="{00000000-0005-0000-0000-0000F4010000}"/>
    <cellStyle name="_07. NGTT2009-NN_So lieu quoc te(GDP)_Ngiam_lamnghiep_2011_v2(1)(1)" xfId="502" xr:uid="{00000000-0005-0000-0000-0000F5010000}"/>
    <cellStyle name="_07. NGTT2009-NN_So lieu quoc te(GDP)_Ngiam_lamnghiep_2011_v2(1)(1)_Nongnghiep" xfId="503" xr:uid="{00000000-0005-0000-0000-0000F6010000}"/>
    <cellStyle name="_07. NGTT2009-NN_So lieu quoc te(GDP)_NGTT LN,TS 2012 (Chuan)" xfId="504" xr:uid="{00000000-0005-0000-0000-0000F7010000}"/>
    <cellStyle name="_07. NGTT2009-NN_So lieu quoc te(GDP)_Nien giam TT Vu Nong nghiep 2012(solieu)-gui Vu TH 29-3-2013" xfId="505" xr:uid="{00000000-0005-0000-0000-0000F8010000}"/>
    <cellStyle name="_07. NGTT2009-NN_So lieu quoc te(GDP)_Nongnghiep" xfId="506" xr:uid="{00000000-0005-0000-0000-0000F9010000}"/>
    <cellStyle name="_07. NGTT2009-NN_So lieu quoc te(GDP)_Nongnghiep NGDD 2012_cap nhat den 24-5-2013(1)" xfId="507" xr:uid="{00000000-0005-0000-0000-0000FA010000}"/>
    <cellStyle name="_07. NGTT2009-NN_So lieu quoc te(GDP)_Nongnghiep_Nongnghiep NGDD 2012_cap nhat den 24-5-2013(1)" xfId="508" xr:uid="{00000000-0005-0000-0000-0000FB010000}"/>
    <cellStyle name="_07. NGTT2009-NN_So lieu quoc te(GDP)_Xl0000147" xfId="509" xr:uid="{00000000-0005-0000-0000-0000FC010000}"/>
    <cellStyle name="_07. NGTT2009-NN_So lieu quoc te(GDP)_Xl0000167" xfId="510" xr:uid="{00000000-0005-0000-0000-0000FD010000}"/>
    <cellStyle name="_07. NGTT2009-NN_So lieu quoc te(GDP)_XNK" xfId="511" xr:uid="{00000000-0005-0000-0000-0000FE010000}"/>
    <cellStyle name="_07. NGTT2009-NN_Thuong mai va Du lich" xfId="512" xr:uid="{00000000-0005-0000-0000-0000FF010000}"/>
    <cellStyle name="_07. NGTT2009-NN_Thuong mai va Du lich_01 Don vi HC" xfId="513" xr:uid="{00000000-0005-0000-0000-000000020000}"/>
    <cellStyle name="_07. NGTT2009-NN_Thuong mai va Du lich_NGDD 2013 Thu chi NSNN " xfId="514" xr:uid="{00000000-0005-0000-0000-000001020000}"/>
    <cellStyle name="_07. NGTT2009-NN_Tong hop 1" xfId="515" xr:uid="{00000000-0005-0000-0000-000002020000}"/>
    <cellStyle name="_07. NGTT2009-NN_Tong hop NGTT" xfId="516" xr:uid="{00000000-0005-0000-0000-000003020000}"/>
    <cellStyle name="_07. NGTT2009-NN_Xl0000167" xfId="517" xr:uid="{00000000-0005-0000-0000-000004020000}"/>
    <cellStyle name="_07. NGTT2009-NN_XNK" xfId="518" xr:uid="{00000000-0005-0000-0000-000005020000}"/>
    <cellStyle name="_07. NGTT2009-NN_XNK (10-6)" xfId="519" xr:uid="{00000000-0005-0000-0000-000006020000}"/>
    <cellStyle name="_07. NGTT2009-NN_XNK_08 Thuong mai Tong muc - Diep" xfId="520" xr:uid="{00000000-0005-0000-0000-000007020000}"/>
    <cellStyle name="_07. NGTT2009-NN_XNK_Bo sung 04 bieu Cong nghiep" xfId="521" xr:uid="{00000000-0005-0000-0000-000008020000}"/>
    <cellStyle name="_07. NGTT2009-NN_XNK-2012" xfId="522" xr:uid="{00000000-0005-0000-0000-000009020000}"/>
    <cellStyle name="_07. NGTT2009-NN_XNK-Market" xfId="523" xr:uid="{00000000-0005-0000-0000-00000A020000}"/>
    <cellStyle name="_09 VAN TAI(OK)" xfId="524" xr:uid="{00000000-0005-0000-0000-00000B020000}"/>
    <cellStyle name="_09.GD-Yte_TT_MSDC2008" xfId="525" xr:uid="{00000000-0005-0000-0000-00000C020000}"/>
    <cellStyle name="_09.GD-Yte_TT_MSDC2008 10" xfId="526" xr:uid="{00000000-0005-0000-0000-00000D020000}"/>
    <cellStyle name="_09.GD-Yte_TT_MSDC2008 11" xfId="527" xr:uid="{00000000-0005-0000-0000-00000E020000}"/>
    <cellStyle name="_09.GD-Yte_TT_MSDC2008 12" xfId="528" xr:uid="{00000000-0005-0000-0000-00000F020000}"/>
    <cellStyle name="_09.GD-Yte_TT_MSDC2008 13" xfId="529" xr:uid="{00000000-0005-0000-0000-000010020000}"/>
    <cellStyle name="_09.GD-Yte_TT_MSDC2008 14" xfId="530" xr:uid="{00000000-0005-0000-0000-000011020000}"/>
    <cellStyle name="_09.GD-Yte_TT_MSDC2008 15" xfId="531" xr:uid="{00000000-0005-0000-0000-000012020000}"/>
    <cellStyle name="_09.GD-Yte_TT_MSDC2008 16" xfId="532" xr:uid="{00000000-0005-0000-0000-000013020000}"/>
    <cellStyle name="_09.GD-Yte_TT_MSDC2008 17" xfId="533" xr:uid="{00000000-0005-0000-0000-000014020000}"/>
    <cellStyle name="_09.GD-Yte_TT_MSDC2008 18" xfId="534" xr:uid="{00000000-0005-0000-0000-000015020000}"/>
    <cellStyle name="_09.GD-Yte_TT_MSDC2008 19" xfId="535" xr:uid="{00000000-0005-0000-0000-000016020000}"/>
    <cellStyle name="_09.GD-Yte_TT_MSDC2008 2" xfId="536" xr:uid="{00000000-0005-0000-0000-000017020000}"/>
    <cellStyle name="_09.GD-Yte_TT_MSDC2008 3" xfId="537" xr:uid="{00000000-0005-0000-0000-000018020000}"/>
    <cellStyle name="_09.GD-Yte_TT_MSDC2008 4" xfId="538" xr:uid="{00000000-0005-0000-0000-000019020000}"/>
    <cellStyle name="_09.GD-Yte_TT_MSDC2008 5" xfId="539" xr:uid="{00000000-0005-0000-0000-00001A020000}"/>
    <cellStyle name="_09.GD-Yte_TT_MSDC2008 6" xfId="540" xr:uid="{00000000-0005-0000-0000-00001B020000}"/>
    <cellStyle name="_09.GD-Yte_TT_MSDC2008 7" xfId="541" xr:uid="{00000000-0005-0000-0000-00001C020000}"/>
    <cellStyle name="_09.GD-Yte_TT_MSDC2008 8" xfId="542" xr:uid="{00000000-0005-0000-0000-00001D020000}"/>
    <cellStyle name="_09.GD-Yte_TT_MSDC2008 9" xfId="543" xr:uid="{00000000-0005-0000-0000-00001E020000}"/>
    <cellStyle name="_09.GD-Yte_TT_MSDC2008_01 Don vi HC" xfId="544" xr:uid="{00000000-0005-0000-0000-00001F020000}"/>
    <cellStyle name="_09.GD-Yte_TT_MSDC2008_01 DVHC-DSLD 2010" xfId="545" xr:uid="{00000000-0005-0000-0000-000020020000}"/>
    <cellStyle name="_09.GD-Yte_TT_MSDC2008_01 DVHC-DSLD 2010_01 Don vi HC" xfId="546" xr:uid="{00000000-0005-0000-0000-000021020000}"/>
    <cellStyle name="_09.GD-Yte_TT_MSDC2008_01 DVHC-DSLD 2010_02 Danso_Laodong 2012(chuan) CO SO" xfId="547" xr:uid="{00000000-0005-0000-0000-000022020000}"/>
    <cellStyle name="_09.GD-Yte_TT_MSDC2008_01 DVHC-DSLD 2010_04 Doanh nghiep va CSKDCT 2012" xfId="548" xr:uid="{00000000-0005-0000-0000-000023020000}"/>
    <cellStyle name="_09.GD-Yte_TT_MSDC2008_01 DVHC-DSLD 2010_08 Thuong mai Tong muc - Diep" xfId="549" xr:uid="{00000000-0005-0000-0000-000024020000}"/>
    <cellStyle name="_09.GD-Yte_TT_MSDC2008_01 DVHC-DSLD 2010_Bo sung 04 bieu Cong nghiep" xfId="550" xr:uid="{00000000-0005-0000-0000-000025020000}"/>
    <cellStyle name="_09.GD-Yte_TT_MSDC2008_01 DVHC-DSLD 2010_Mau" xfId="551" xr:uid="{00000000-0005-0000-0000-000026020000}"/>
    <cellStyle name="_09.GD-Yte_TT_MSDC2008_01 DVHC-DSLD 2010_NGDD 2013 Thu chi NSNN " xfId="552" xr:uid="{00000000-0005-0000-0000-000027020000}"/>
    <cellStyle name="_09.GD-Yte_TT_MSDC2008_01 DVHC-DSLD 2010_Nien giam KT_TV 2010" xfId="553" xr:uid="{00000000-0005-0000-0000-000028020000}"/>
    <cellStyle name="_09.GD-Yte_TT_MSDC2008_01 DVHC-DSLD 2010_nien giam tom tat 2010 (thuy)" xfId="554" xr:uid="{00000000-0005-0000-0000-000029020000}"/>
    <cellStyle name="_09.GD-Yte_TT_MSDC2008_01 DVHC-DSLD 2010_nien giam tom tat 2010 (thuy)_01 Don vi HC" xfId="555" xr:uid="{00000000-0005-0000-0000-00002A020000}"/>
    <cellStyle name="_09.GD-Yte_TT_MSDC2008_01 DVHC-DSLD 2010_nien giam tom tat 2010 (thuy)_02 Danso_Laodong 2012(chuan) CO SO" xfId="556" xr:uid="{00000000-0005-0000-0000-00002B020000}"/>
    <cellStyle name="_09.GD-Yte_TT_MSDC2008_01 DVHC-DSLD 2010_nien giam tom tat 2010 (thuy)_04 Doanh nghiep va CSKDCT 2012" xfId="557" xr:uid="{00000000-0005-0000-0000-00002C020000}"/>
    <cellStyle name="_09.GD-Yte_TT_MSDC2008_01 DVHC-DSLD 2010_nien giam tom tat 2010 (thuy)_08 Thuong mai Tong muc - Diep" xfId="558" xr:uid="{00000000-0005-0000-0000-00002D020000}"/>
    <cellStyle name="_09.GD-Yte_TT_MSDC2008_01 DVHC-DSLD 2010_nien giam tom tat 2010 (thuy)_09 Thuong mai va Du lich" xfId="559" xr:uid="{00000000-0005-0000-0000-00002E020000}"/>
    <cellStyle name="_09.GD-Yte_TT_MSDC2008_01 DVHC-DSLD 2010_nien giam tom tat 2010 (thuy)_09 Thuong mai va Du lich_01 Don vi HC" xfId="560" xr:uid="{00000000-0005-0000-0000-00002F020000}"/>
    <cellStyle name="_09.GD-Yte_TT_MSDC2008_01 DVHC-DSLD 2010_nien giam tom tat 2010 (thuy)_09 Thuong mai va Du lich_NGDD 2013 Thu chi NSNN " xfId="561" xr:uid="{00000000-0005-0000-0000-000030020000}"/>
    <cellStyle name="_09.GD-Yte_TT_MSDC2008_01 DVHC-DSLD 2010_nien giam tom tat 2010 (thuy)_Xl0000167" xfId="562" xr:uid="{00000000-0005-0000-0000-000031020000}"/>
    <cellStyle name="_09.GD-Yte_TT_MSDC2008_01 DVHC-DSLD 2010_Tong hop NGTT" xfId="563" xr:uid="{00000000-0005-0000-0000-000032020000}"/>
    <cellStyle name="_09.GD-Yte_TT_MSDC2008_01 DVHC-DSLD 2010_Tong hop NGTT_09 Thuong mai va Du lich" xfId="564" xr:uid="{00000000-0005-0000-0000-000033020000}"/>
    <cellStyle name="_09.GD-Yte_TT_MSDC2008_01 DVHC-DSLD 2010_Tong hop NGTT_09 Thuong mai va Du lich_01 Don vi HC" xfId="565" xr:uid="{00000000-0005-0000-0000-000034020000}"/>
    <cellStyle name="_09.GD-Yte_TT_MSDC2008_01 DVHC-DSLD 2010_Tong hop NGTT_09 Thuong mai va Du lich_NGDD 2013 Thu chi NSNN " xfId="566" xr:uid="{00000000-0005-0000-0000-000035020000}"/>
    <cellStyle name="_09.GD-Yte_TT_MSDC2008_01 DVHC-DSLD 2010_Xl0000167" xfId="567" xr:uid="{00000000-0005-0000-0000-000036020000}"/>
    <cellStyle name="_09.GD-Yte_TT_MSDC2008_02  Dan so lao dong(OK)" xfId="568" xr:uid="{00000000-0005-0000-0000-000037020000}"/>
    <cellStyle name="_09.GD-Yte_TT_MSDC2008_02 Danso_Laodong 2012(chuan) CO SO" xfId="569" xr:uid="{00000000-0005-0000-0000-000038020000}"/>
    <cellStyle name="_09.GD-Yte_TT_MSDC2008_03 Dautu 2010" xfId="570" xr:uid="{00000000-0005-0000-0000-000039020000}"/>
    <cellStyle name="_09.GD-Yte_TT_MSDC2008_03 Dautu 2010_01 Don vi HC" xfId="571" xr:uid="{00000000-0005-0000-0000-00003A020000}"/>
    <cellStyle name="_09.GD-Yte_TT_MSDC2008_03 Dautu 2010_02 Danso_Laodong 2012(chuan) CO SO" xfId="572" xr:uid="{00000000-0005-0000-0000-00003B020000}"/>
    <cellStyle name="_09.GD-Yte_TT_MSDC2008_03 Dautu 2010_04 Doanh nghiep va CSKDCT 2012" xfId="573" xr:uid="{00000000-0005-0000-0000-00003C020000}"/>
    <cellStyle name="_09.GD-Yte_TT_MSDC2008_03 Dautu 2010_08 Thuong mai Tong muc - Diep" xfId="574" xr:uid="{00000000-0005-0000-0000-00003D020000}"/>
    <cellStyle name="_09.GD-Yte_TT_MSDC2008_03 Dautu 2010_09 Thuong mai va Du lich" xfId="575" xr:uid="{00000000-0005-0000-0000-00003E020000}"/>
    <cellStyle name="_09.GD-Yte_TT_MSDC2008_03 Dautu 2010_09 Thuong mai va Du lich_01 Don vi HC" xfId="576" xr:uid="{00000000-0005-0000-0000-00003F020000}"/>
    <cellStyle name="_09.GD-Yte_TT_MSDC2008_03 Dautu 2010_09 Thuong mai va Du lich_NGDD 2013 Thu chi NSNN " xfId="577" xr:uid="{00000000-0005-0000-0000-000040020000}"/>
    <cellStyle name="_09.GD-Yte_TT_MSDC2008_03 Dautu 2010_Xl0000167" xfId="578" xr:uid="{00000000-0005-0000-0000-000041020000}"/>
    <cellStyle name="_09.GD-Yte_TT_MSDC2008_03 TKQG" xfId="579" xr:uid="{00000000-0005-0000-0000-000042020000}"/>
    <cellStyle name="_09.GD-Yte_TT_MSDC2008_03 TKQG_02  Dan so lao dong(OK)" xfId="580" xr:uid="{00000000-0005-0000-0000-000043020000}"/>
    <cellStyle name="_09.GD-Yte_TT_MSDC2008_03 TKQG_Xl0000167" xfId="581" xr:uid="{00000000-0005-0000-0000-000044020000}"/>
    <cellStyle name="_09.GD-Yte_TT_MSDC2008_04 Doanh nghiep va CSKDCT 2012" xfId="582" xr:uid="{00000000-0005-0000-0000-000045020000}"/>
    <cellStyle name="_09.GD-Yte_TT_MSDC2008_05 Doanh nghiep va Ca the_2011 (Ok)" xfId="583" xr:uid="{00000000-0005-0000-0000-000046020000}"/>
    <cellStyle name="_09.GD-Yte_TT_MSDC2008_05 NGTT DN 2010 (OK)" xfId="584" xr:uid="{00000000-0005-0000-0000-000047020000}"/>
    <cellStyle name="_09.GD-Yte_TT_MSDC2008_05 NGTT DN 2010 (OK)_Bo sung 04 bieu Cong nghiep" xfId="585" xr:uid="{00000000-0005-0000-0000-000048020000}"/>
    <cellStyle name="_09.GD-Yte_TT_MSDC2008_05 Thu chi NSNN" xfId="586" xr:uid="{00000000-0005-0000-0000-000049020000}"/>
    <cellStyle name="_09.GD-Yte_TT_MSDC2008_06 Nong, lam nghiep 2010  (ok)" xfId="587" xr:uid="{00000000-0005-0000-0000-00004A020000}"/>
    <cellStyle name="_09.GD-Yte_TT_MSDC2008_07 NGTT CN 2012" xfId="588" xr:uid="{00000000-0005-0000-0000-00004B020000}"/>
    <cellStyle name="_09.GD-Yte_TT_MSDC2008_08 Thuong mai Tong muc - Diep" xfId="589" xr:uid="{00000000-0005-0000-0000-00004C020000}"/>
    <cellStyle name="_09.GD-Yte_TT_MSDC2008_08 Thuong mai va Du lich (Ok)" xfId="590" xr:uid="{00000000-0005-0000-0000-00004D020000}"/>
    <cellStyle name="_09.GD-Yte_TT_MSDC2008_09 Chi so gia 2011- VuTKG-1 (Ok)" xfId="591" xr:uid="{00000000-0005-0000-0000-00004E020000}"/>
    <cellStyle name="_09.GD-Yte_TT_MSDC2008_09 Du lich" xfId="592" xr:uid="{00000000-0005-0000-0000-00004F020000}"/>
    <cellStyle name="_09.GD-Yte_TT_MSDC2008_10 Market VH, YT, GD, NGTT 2011 " xfId="593" xr:uid="{00000000-0005-0000-0000-000050020000}"/>
    <cellStyle name="_09.GD-Yte_TT_MSDC2008_10 Market VH, YT, GD, NGTT 2011 _02  Dan so lao dong(OK)" xfId="594" xr:uid="{00000000-0005-0000-0000-000051020000}"/>
    <cellStyle name="_09.GD-Yte_TT_MSDC2008_10 Market VH, YT, GD, NGTT 2011 _03 TKQG va Thu chi NSNN 2012" xfId="595" xr:uid="{00000000-0005-0000-0000-000052020000}"/>
    <cellStyle name="_09.GD-Yte_TT_MSDC2008_10 Market VH, YT, GD, NGTT 2011 _04 Doanh nghiep va CSKDCT 2012" xfId="596" xr:uid="{00000000-0005-0000-0000-000053020000}"/>
    <cellStyle name="_09.GD-Yte_TT_MSDC2008_10 Market VH, YT, GD, NGTT 2011 _05 Doanh nghiep va Ca the_2011 (Ok)" xfId="597" xr:uid="{00000000-0005-0000-0000-000054020000}"/>
    <cellStyle name="_09.GD-Yte_TT_MSDC2008_10 Market VH, YT, GD, NGTT 2011 _07 NGTT CN 2012" xfId="598" xr:uid="{00000000-0005-0000-0000-000055020000}"/>
    <cellStyle name="_09.GD-Yte_TT_MSDC2008_10 Market VH, YT, GD, NGTT 2011 _08 Thuong mai Tong muc - Diep" xfId="599" xr:uid="{00000000-0005-0000-0000-000056020000}"/>
    <cellStyle name="_09.GD-Yte_TT_MSDC2008_10 Market VH, YT, GD, NGTT 2011 _08 Thuong mai va Du lich (Ok)" xfId="600" xr:uid="{00000000-0005-0000-0000-000057020000}"/>
    <cellStyle name="_09.GD-Yte_TT_MSDC2008_10 Market VH, YT, GD, NGTT 2011 _09 Chi so gia 2011- VuTKG-1 (Ok)" xfId="601" xr:uid="{00000000-0005-0000-0000-000058020000}"/>
    <cellStyle name="_09.GD-Yte_TT_MSDC2008_10 Market VH, YT, GD, NGTT 2011 _09 Du lich" xfId="602" xr:uid="{00000000-0005-0000-0000-000059020000}"/>
    <cellStyle name="_09.GD-Yte_TT_MSDC2008_10 Market VH, YT, GD, NGTT 2011 _10 Van tai va BCVT (da sua ok)" xfId="603" xr:uid="{00000000-0005-0000-0000-00005A020000}"/>
    <cellStyle name="_09.GD-Yte_TT_MSDC2008_10 Market VH, YT, GD, NGTT 2011 _11 (3)" xfId="604" xr:uid="{00000000-0005-0000-0000-00005B020000}"/>
    <cellStyle name="_09.GD-Yte_TT_MSDC2008_10 Market VH, YT, GD, NGTT 2011 _11 (3)_04 Doanh nghiep va CSKDCT 2012" xfId="605" xr:uid="{00000000-0005-0000-0000-00005C020000}"/>
    <cellStyle name="_09.GD-Yte_TT_MSDC2008_10 Market VH, YT, GD, NGTT 2011 _11 (3)_Xl0000167" xfId="606" xr:uid="{00000000-0005-0000-0000-00005D020000}"/>
    <cellStyle name="_09.GD-Yte_TT_MSDC2008_10 Market VH, YT, GD, NGTT 2011 _12 (2)" xfId="607" xr:uid="{00000000-0005-0000-0000-00005E020000}"/>
    <cellStyle name="_09.GD-Yte_TT_MSDC2008_10 Market VH, YT, GD, NGTT 2011 _12 (2)_04 Doanh nghiep va CSKDCT 2012" xfId="608" xr:uid="{00000000-0005-0000-0000-00005F020000}"/>
    <cellStyle name="_09.GD-Yte_TT_MSDC2008_10 Market VH, YT, GD, NGTT 2011 _12 (2)_Xl0000167" xfId="609" xr:uid="{00000000-0005-0000-0000-000060020000}"/>
    <cellStyle name="_09.GD-Yte_TT_MSDC2008_10 Market VH, YT, GD, NGTT 2011 _12 Giao duc, Y Te va Muc songnam2011" xfId="610" xr:uid="{00000000-0005-0000-0000-000061020000}"/>
    <cellStyle name="_09.GD-Yte_TT_MSDC2008_10 Market VH, YT, GD, NGTT 2011 _13 Van tai 2012" xfId="611" xr:uid="{00000000-0005-0000-0000-000062020000}"/>
    <cellStyle name="_09.GD-Yte_TT_MSDC2008_10 Market VH, YT, GD, NGTT 2011 _Giaoduc2013(ok)" xfId="612" xr:uid="{00000000-0005-0000-0000-000063020000}"/>
    <cellStyle name="_09.GD-Yte_TT_MSDC2008_10 Market VH, YT, GD, NGTT 2011 _Maket NGTT2012 LN,TS (7-1-2013)" xfId="613" xr:uid="{00000000-0005-0000-0000-000064020000}"/>
    <cellStyle name="_09.GD-Yte_TT_MSDC2008_10 Market VH, YT, GD, NGTT 2011 _Maket NGTT2012 LN,TS (7-1-2013)_Nongnghiep" xfId="614" xr:uid="{00000000-0005-0000-0000-000065020000}"/>
    <cellStyle name="_09.GD-Yte_TT_MSDC2008_10 Market VH, YT, GD, NGTT 2011 _Ngiam_lamnghiep_2011_v2(1)(1)" xfId="615" xr:uid="{00000000-0005-0000-0000-000066020000}"/>
    <cellStyle name="_09.GD-Yte_TT_MSDC2008_10 Market VH, YT, GD, NGTT 2011 _Ngiam_lamnghiep_2011_v2(1)(1)_Nongnghiep" xfId="616" xr:uid="{00000000-0005-0000-0000-000067020000}"/>
    <cellStyle name="_09.GD-Yte_TT_MSDC2008_10 Market VH, YT, GD, NGTT 2011 _NGTT LN,TS 2012 (Chuan)" xfId="617" xr:uid="{00000000-0005-0000-0000-000068020000}"/>
    <cellStyle name="_09.GD-Yte_TT_MSDC2008_10 Market VH, YT, GD, NGTT 2011 _Nien giam TT Vu Nong nghiep 2012(solieu)-gui Vu TH 29-3-2013" xfId="618" xr:uid="{00000000-0005-0000-0000-000069020000}"/>
    <cellStyle name="_09.GD-Yte_TT_MSDC2008_10 Market VH, YT, GD, NGTT 2011 _Nongnghiep" xfId="619" xr:uid="{00000000-0005-0000-0000-00006A020000}"/>
    <cellStyle name="_09.GD-Yte_TT_MSDC2008_10 Market VH, YT, GD, NGTT 2011 _Nongnghiep NGDD 2012_cap nhat den 24-5-2013(1)" xfId="620" xr:uid="{00000000-0005-0000-0000-00006B020000}"/>
    <cellStyle name="_09.GD-Yte_TT_MSDC2008_10 Market VH, YT, GD, NGTT 2011 _Nongnghiep_Nongnghiep NGDD 2012_cap nhat den 24-5-2013(1)" xfId="621" xr:uid="{00000000-0005-0000-0000-00006C020000}"/>
    <cellStyle name="_09.GD-Yte_TT_MSDC2008_10 Market VH, YT, GD, NGTT 2011 _So lieu quoc te TH" xfId="622" xr:uid="{00000000-0005-0000-0000-00006D020000}"/>
    <cellStyle name="_09.GD-Yte_TT_MSDC2008_10 Market VH, YT, GD, NGTT 2011 _Xl0000147" xfId="623" xr:uid="{00000000-0005-0000-0000-00006E020000}"/>
    <cellStyle name="_09.GD-Yte_TT_MSDC2008_10 Market VH, YT, GD, NGTT 2011 _Xl0000167" xfId="624" xr:uid="{00000000-0005-0000-0000-00006F020000}"/>
    <cellStyle name="_09.GD-Yte_TT_MSDC2008_10 Market VH, YT, GD, NGTT 2011 _XNK" xfId="625" xr:uid="{00000000-0005-0000-0000-000070020000}"/>
    <cellStyle name="_09.GD-Yte_TT_MSDC2008_10 Van tai va BCVT (da sua ok)" xfId="626" xr:uid="{00000000-0005-0000-0000-000071020000}"/>
    <cellStyle name="_09.GD-Yte_TT_MSDC2008_10 VH, YT, GD, NGTT 2010 - (OK)" xfId="627" xr:uid="{00000000-0005-0000-0000-000072020000}"/>
    <cellStyle name="_09.GD-Yte_TT_MSDC2008_10 VH, YT, GD, NGTT 2010 - (OK)_Bo sung 04 bieu Cong nghiep" xfId="628" xr:uid="{00000000-0005-0000-0000-000073020000}"/>
    <cellStyle name="_09.GD-Yte_TT_MSDC2008_11 (3)" xfId="629" xr:uid="{00000000-0005-0000-0000-000074020000}"/>
    <cellStyle name="_09.GD-Yte_TT_MSDC2008_11 (3)_04 Doanh nghiep va CSKDCT 2012" xfId="630" xr:uid="{00000000-0005-0000-0000-000075020000}"/>
    <cellStyle name="_09.GD-Yte_TT_MSDC2008_11 (3)_Xl0000167" xfId="631" xr:uid="{00000000-0005-0000-0000-000076020000}"/>
    <cellStyle name="_09.GD-Yte_TT_MSDC2008_11 So lieu quoc te 2010-final" xfId="632" xr:uid="{00000000-0005-0000-0000-000077020000}"/>
    <cellStyle name="_09.GD-Yte_TT_MSDC2008_12 (2)" xfId="633" xr:uid="{00000000-0005-0000-0000-000078020000}"/>
    <cellStyle name="_09.GD-Yte_TT_MSDC2008_12 (2)_04 Doanh nghiep va CSKDCT 2012" xfId="634" xr:uid="{00000000-0005-0000-0000-000079020000}"/>
    <cellStyle name="_09.GD-Yte_TT_MSDC2008_12 (2)_Xl0000167" xfId="635" xr:uid="{00000000-0005-0000-0000-00007A020000}"/>
    <cellStyle name="_09.GD-Yte_TT_MSDC2008_12 Chi so gia 2012(chuan) co so" xfId="636" xr:uid="{00000000-0005-0000-0000-00007B020000}"/>
    <cellStyle name="_09.GD-Yte_TT_MSDC2008_12 Giao duc, Y Te va Muc songnam2011" xfId="637" xr:uid="{00000000-0005-0000-0000-00007C020000}"/>
    <cellStyle name="_09.GD-Yte_TT_MSDC2008_13 Van tai 2012" xfId="638" xr:uid="{00000000-0005-0000-0000-00007D020000}"/>
    <cellStyle name="_09.GD-Yte_TT_MSDC2008_Book1" xfId="639" xr:uid="{00000000-0005-0000-0000-00007E020000}"/>
    <cellStyle name="_09.GD-Yte_TT_MSDC2008_Dat Dai NGTT -2013" xfId="640" xr:uid="{00000000-0005-0000-0000-00007F020000}"/>
    <cellStyle name="_09.GD-Yte_TT_MSDC2008_Giaoduc2013(ok)" xfId="641" xr:uid="{00000000-0005-0000-0000-000080020000}"/>
    <cellStyle name="_09.GD-Yte_TT_MSDC2008_GTSXNN" xfId="642" xr:uid="{00000000-0005-0000-0000-000081020000}"/>
    <cellStyle name="_09.GD-Yte_TT_MSDC2008_GTSXNN_Nongnghiep NGDD 2012_cap nhat den 24-5-2013(1)" xfId="643" xr:uid="{00000000-0005-0000-0000-000082020000}"/>
    <cellStyle name="_09.GD-Yte_TT_MSDC2008_Maket NGTT Thu chi NS 2011" xfId="644" xr:uid="{00000000-0005-0000-0000-000083020000}"/>
    <cellStyle name="_09.GD-Yte_TT_MSDC2008_Maket NGTT Thu chi NS 2011_08 Cong nghiep 2010" xfId="645" xr:uid="{00000000-0005-0000-0000-000084020000}"/>
    <cellStyle name="_09.GD-Yte_TT_MSDC2008_Maket NGTT Thu chi NS 2011_08 Thuong mai va Du lich (Ok)" xfId="646" xr:uid="{00000000-0005-0000-0000-000085020000}"/>
    <cellStyle name="_09.GD-Yte_TT_MSDC2008_Maket NGTT Thu chi NS 2011_09 Chi so gia 2011- VuTKG-1 (Ok)" xfId="647" xr:uid="{00000000-0005-0000-0000-000086020000}"/>
    <cellStyle name="_09.GD-Yte_TT_MSDC2008_Maket NGTT Thu chi NS 2011_09 Du lich" xfId="648" xr:uid="{00000000-0005-0000-0000-000087020000}"/>
    <cellStyle name="_09.GD-Yte_TT_MSDC2008_Maket NGTT Thu chi NS 2011_10 Van tai va BCVT (da sua ok)" xfId="649" xr:uid="{00000000-0005-0000-0000-000088020000}"/>
    <cellStyle name="_09.GD-Yte_TT_MSDC2008_Maket NGTT Thu chi NS 2011_12 Giao duc, Y Te va Muc songnam2011" xfId="650" xr:uid="{00000000-0005-0000-0000-000089020000}"/>
    <cellStyle name="_09.GD-Yte_TT_MSDC2008_Maket NGTT Thu chi NS 2011_nien giam tom tat du lich va XNK" xfId="651" xr:uid="{00000000-0005-0000-0000-00008A020000}"/>
    <cellStyle name="_09.GD-Yte_TT_MSDC2008_Maket NGTT Thu chi NS 2011_Nongnghiep" xfId="652" xr:uid="{00000000-0005-0000-0000-00008B020000}"/>
    <cellStyle name="_09.GD-Yte_TT_MSDC2008_Maket NGTT Thu chi NS 2011_XNK" xfId="653" xr:uid="{00000000-0005-0000-0000-00008C020000}"/>
    <cellStyle name="_09.GD-Yte_TT_MSDC2008_Maket NGTT2012 LN,TS (7-1-2013)" xfId="654" xr:uid="{00000000-0005-0000-0000-00008D020000}"/>
    <cellStyle name="_09.GD-Yte_TT_MSDC2008_Maket NGTT2012 LN,TS (7-1-2013)_Nongnghiep" xfId="655" xr:uid="{00000000-0005-0000-0000-00008E020000}"/>
    <cellStyle name="_09.GD-Yte_TT_MSDC2008_Mau" xfId="656" xr:uid="{00000000-0005-0000-0000-00008F020000}"/>
    <cellStyle name="_09.GD-Yte_TT_MSDC2008_Ngiam_lamnghiep_2011_v2(1)(1)" xfId="657" xr:uid="{00000000-0005-0000-0000-000090020000}"/>
    <cellStyle name="_09.GD-Yte_TT_MSDC2008_Ngiam_lamnghiep_2011_v2(1)(1)_Nongnghiep" xfId="658" xr:uid="{00000000-0005-0000-0000-000091020000}"/>
    <cellStyle name="_09.GD-Yte_TT_MSDC2008_NGTT LN,TS 2012 (Chuan)" xfId="659" xr:uid="{00000000-0005-0000-0000-000092020000}"/>
    <cellStyle name="_09.GD-Yte_TT_MSDC2008_Nien giam day du  Nong nghiep 2010" xfId="660" xr:uid="{00000000-0005-0000-0000-000093020000}"/>
    <cellStyle name="_09.GD-Yte_TT_MSDC2008_Nien giam KT_TV 2010" xfId="661" xr:uid="{00000000-0005-0000-0000-000094020000}"/>
    <cellStyle name="_09.GD-Yte_TT_MSDC2008_Nien giam TT Vu Nong nghiep 2012(solieu)-gui Vu TH 29-3-2013" xfId="662" xr:uid="{00000000-0005-0000-0000-000095020000}"/>
    <cellStyle name="_09.GD-Yte_TT_MSDC2008_Nongnghiep" xfId="663" xr:uid="{00000000-0005-0000-0000-000096020000}"/>
    <cellStyle name="_09.GD-Yte_TT_MSDC2008_Nongnghiep_Bo sung 04 bieu Cong nghiep" xfId="664" xr:uid="{00000000-0005-0000-0000-000097020000}"/>
    <cellStyle name="_09.GD-Yte_TT_MSDC2008_Nongnghiep_Mau" xfId="665" xr:uid="{00000000-0005-0000-0000-000098020000}"/>
    <cellStyle name="_09.GD-Yte_TT_MSDC2008_Nongnghiep_NGDD 2013 Thu chi NSNN " xfId="666" xr:uid="{00000000-0005-0000-0000-000099020000}"/>
    <cellStyle name="_09.GD-Yte_TT_MSDC2008_Nongnghiep_Nongnghiep NGDD 2012_cap nhat den 24-5-2013(1)" xfId="667" xr:uid="{00000000-0005-0000-0000-00009A020000}"/>
    <cellStyle name="_09.GD-Yte_TT_MSDC2008_Phan i (in)" xfId="668" xr:uid="{00000000-0005-0000-0000-00009B020000}"/>
    <cellStyle name="_09.GD-Yte_TT_MSDC2008_So lieu quoc te TH" xfId="669" xr:uid="{00000000-0005-0000-0000-00009C020000}"/>
    <cellStyle name="_09.GD-Yte_TT_MSDC2008_So lieu quoc te TH_08 Cong nghiep 2010" xfId="670" xr:uid="{00000000-0005-0000-0000-00009D020000}"/>
    <cellStyle name="_09.GD-Yte_TT_MSDC2008_So lieu quoc te TH_08 Thuong mai va Du lich (Ok)" xfId="671" xr:uid="{00000000-0005-0000-0000-00009E020000}"/>
    <cellStyle name="_09.GD-Yte_TT_MSDC2008_So lieu quoc te TH_09 Chi so gia 2011- VuTKG-1 (Ok)" xfId="672" xr:uid="{00000000-0005-0000-0000-00009F020000}"/>
    <cellStyle name="_09.GD-Yte_TT_MSDC2008_So lieu quoc te TH_09 Du lich" xfId="673" xr:uid="{00000000-0005-0000-0000-0000A0020000}"/>
    <cellStyle name="_09.GD-Yte_TT_MSDC2008_So lieu quoc te TH_10 Van tai va BCVT (da sua ok)" xfId="674" xr:uid="{00000000-0005-0000-0000-0000A1020000}"/>
    <cellStyle name="_09.GD-Yte_TT_MSDC2008_So lieu quoc te TH_12 Giao duc, Y Te va Muc songnam2011" xfId="675" xr:uid="{00000000-0005-0000-0000-0000A2020000}"/>
    <cellStyle name="_09.GD-Yte_TT_MSDC2008_So lieu quoc te TH_nien giam tom tat du lich va XNK" xfId="676" xr:uid="{00000000-0005-0000-0000-0000A3020000}"/>
    <cellStyle name="_09.GD-Yte_TT_MSDC2008_So lieu quoc te TH_Nongnghiep" xfId="677" xr:uid="{00000000-0005-0000-0000-0000A4020000}"/>
    <cellStyle name="_09.GD-Yte_TT_MSDC2008_So lieu quoc te TH_XNK" xfId="678" xr:uid="{00000000-0005-0000-0000-0000A5020000}"/>
    <cellStyle name="_09.GD-Yte_TT_MSDC2008_So lieu quoc te(GDP)" xfId="679" xr:uid="{00000000-0005-0000-0000-0000A6020000}"/>
    <cellStyle name="_09.GD-Yte_TT_MSDC2008_So lieu quoc te(GDP)_02  Dan so lao dong(OK)" xfId="680" xr:uid="{00000000-0005-0000-0000-0000A7020000}"/>
    <cellStyle name="_09.GD-Yte_TT_MSDC2008_So lieu quoc te(GDP)_03 TKQG va Thu chi NSNN 2012" xfId="681" xr:uid="{00000000-0005-0000-0000-0000A8020000}"/>
    <cellStyle name="_09.GD-Yte_TT_MSDC2008_So lieu quoc te(GDP)_04 Doanh nghiep va CSKDCT 2012" xfId="682" xr:uid="{00000000-0005-0000-0000-0000A9020000}"/>
    <cellStyle name="_09.GD-Yte_TT_MSDC2008_So lieu quoc te(GDP)_05 Doanh nghiep va Ca the_2011 (Ok)" xfId="683" xr:uid="{00000000-0005-0000-0000-0000AA020000}"/>
    <cellStyle name="_09.GD-Yte_TT_MSDC2008_So lieu quoc te(GDP)_07 NGTT CN 2012" xfId="684" xr:uid="{00000000-0005-0000-0000-0000AB020000}"/>
    <cellStyle name="_09.GD-Yte_TT_MSDC2008_So lieu quoc te(GDP)_08 Thuong mai Tong muc - Diep" xfId="685" xr:uid="{00000000-0005-0000-0000-0000AC020000}"/>
    <cellStyle name="_09.GD-Yte_TT_MSDC2008_So lieu quoc te(GDP)_08 Thuong mai va Du lich (Ok)" xfId="686" xr:uid="{00000000-0005-0000-0000-0000AD020000}"/>
    <cellStyle name="_09.GD-Yte_TT_MSDC2008_So lieu quoc te(GDP)_09 Chi so gia 2011- VuTKG-1 (Ok)" xfId="687" xr:uid="{00000000-0005-0000-0000-0000AE020000}"/>
    <cellStyle name="_09.GD-Yte_TT_MSDC2008_So lieu quoc te(GDP)_09 Du lich" xfId="688" xr:uid="{00000000-0005-0000-0000-0000AF020000}"/>
    <cellStyle name="_09.GD-Yte_TT_MSDC2008_So lieu quoc te(GDP)_10 Van tai va BCVT (da sua ok)" xfId="689" xr:uid="{00000000-0005-0000-0000-0000B0020000}"/>
    <cellStyle name="_09.GD-Yte_TT_MSDC2008_So lieu quoc te(GDP)_11 (3)" xfId="690" xr:uid="{00000000-0005-0000-0000-0000B1020000}"/>
    <cellStyle name="_09.GD-Yte_TT_MSDC2008_So lieu quoc te(GDP)_11 (3)_04 Doanh nghiep va CSKDCT 2012" xfId="691" xr:uid="{00000000-0005-0000-0000-0000B2020000}"/>
    <cellStyle name="_09.GD-Yte_TT_MSDC2008_So lieu quoc te(GDP)_11 (3)_Xl0000167" xfId="692" xr:uid="{00000000-0005-0000-0000-0000B3020000}"/>
    <cellStyle name="_09.GD-Yte_TT_MSDC2008_So lieu quoc te(GDP)_12 (2)" xfId="693" xr:uid="{00000000-0005-0000-0000-0000B4020000}"/>
    <cellStyle name="_09.GD-Yte_TT_MSDC2008_So lieu quoc te(GDP)_12 (2)_04 Doanh nghiep va CSKDCT 2012" xfId="694" xr:uid="{00000000-0005-0000-0000-0000B5020000}"/>
    <cellStyle name="_09.GD-Yte_TT_MSDC2008_So lieu quoc te(GDP)_12 (2)_Xl0000167" xfId="695" xr:uid="{00000000-0005-0000-0000-0000B6020000}"/>
    <cellStyle name="_09.GD-Yte_TT_MSDC2008_So lieu quoc te(GDP)_12 Giao duc, Y Te va Muc songnam2011" xfId="696" xr:uid="{00000000-0005-0000-0000-0000B7020000}"/>
    <cellStyle name="_09.GD-Yte_TT_MSDC2008_So lieu quoc te(GDP)_12 So lieu quoc te (Ok)" xfId="697" xr:uid="{00000000-0005-0000-0000-0000B8020000}"/>
    <cellStyle name="_09.GD-Yte_TT_MSDC2008_So lieu quoc te(GDP)_13 Van tai 2012" xfId="698" xr:uid="{00000000-0005-0000-0000-0000B9020000}"/>
    <cellStyle name="_09.GD-Yte_TT_MSDC2008_So lieu quoc te(GDP)_Giaoduc2013(ok)" xfId="699" xr:uid="{00000000-0005-0000-0000-0000BA020000}"/>
    <cellStyle name="_09.GD-Yte_TT_MSDC2008_So lieu quoc te(GDP)_Maket NGTT2012 LN,TS (7-1-2013)" xfId="700" xr:uid="{00000000-0005-0000-0000-0000BB020000}"/>
    <cellStyle name="_09.GD-Yte_TT_MSDC2008_So lieu quoc te(GDP)_Maket NGTT2012 LN,TS (7-1-2013)_Nongnghiep" xfId="701" xr:uid="{00000000-0005-0000-0000-0000BC020000}"/>
    <cellStyle name="_09.GD-Yte_TT_MSDC2008_So lieu quoc te(GDP)_Ngiam_lamnghiep_2011_v2(1)(1)" xfId="702" xr:uid="{00000000-0005-0000-0000-0000BD020000}"/>
    <cellStyle name="_09.GD-Yte_TT_MSDC2008_So lieu quoc te(GDP)_Ngiam_lamnghiep_2011_v2(1)(1)_Nongnghiep" xfId="703" xr:uid="{00000000-0005-0000-0000-0000BE020000}"/>
    <cellStyle name="_09.GD-Yte_TT_MSDC2008_So lieu quoc te(GDP)_NGTT LN,TS 2012 (Chuan)" xfId="704" xr:uid="{00000000-0005-0000-0000-0000BF020000}"/>
    <cellStyle name="_09.GD-Yte_TT_MSDC2008_So lieu quoc te(GDP)_Nien giam TT Vu Nong nghiep 2012(solieu)-gui Vu TH 29-3-2013" xfId="705" xr:uid="{00000000-0005-0000-0000-0000C0020000}"/>
    <cellStyle name="_09.GD-Yte_TT_MSDC2008_So lieu quoc te(GDP)_Nongnghiep" xfId="706" xr:uid="{00000000-0005-0000-0000-0000C1020000}"/>
    <cellStyle name="_09.GD-Yte_TT_MSDC2008_So lieu quoc te(GDP)_Nongnghiep NGDD 2012_cap nhat den 24-5-2013(1)" xfId="707" xr:uid="{00000000-0005-0000-0000-0000C2020000}"/>
    <cellStyle name="_09.GD-Yte_TT_MSDC2008_So lieu quoc te(GDP)_Nongnghiep_Nongnghiep NGDD 2012_cap nhat den 24-5-2013(1)" xfId="708" xr:uid="{00000000-0005-0000-0000-0000C3020000}"/>
    <cellStyle name="_09.GD-Yte_TT_MSDC2008_So lieu quoc te(GDP)_Xl0000147" xfId="709" xr:uid="{00000000-0005-0000-0000-0000C4020000}"/>
    <cellStyle name="_09.GD-Yte_TT_MSDC2008_So lieu quoc te(GDP)_Xl0000167" xfId="710" xr:uid="{00000000-0005-0000-0000-0000C5020000}"/>
    <cellStyle name="_09.GD-Yte_TT_MSDC2008_So lieu quoc te(GDP)_XNK" xfId="711" xr:uid="{00000000-0005-0000-0000-0000C6020000}"/>
    <cellStyle name="_09.GD-Yte_TT_MSDC2008_Tong hop 1" xfId="712" xr:uid="{00000000-0005-0000-0000-0000C7020000}"/>
    <cellStyle name="_09.GD-Yte_TT_MSDC2008_Tong hop NGTT" xfId="713" xr:uid="{00000000-0005-0000-0000-0000C8020000}"/>
    <cellStyle name="_09.GD-Yte_TT_MSDC2008_Xl0000167" xfId="714" xr:uid="{00000000-0005-0000-0000-0000C9020000}"/>
    <cellStyle name="_09.GD-Yte_TT_MSDC2008_XNK" xfId="715" xr:uid="{00000000-0005-0000-0000-0000CA020000}"/>
    <cellStyle name="_09.GD-Yte_TT_MSDC2008_XNK_08 Thuong mai Tong muc - Diep" xfId="716" xr:uid="{00000000-0005-0000-0000-0000CB020000}"/>
    <cellStyle name="_09.GD-Yte_TT_MSDC2008_XNK_Bo sung 04 bieu Cong nghiep" xfId="717" xr:uid="{00000000-0005-0000-0000-0000CC020000}"/>
    <cellStyle name="_09.GD-Yte_TT_MSDC2008_XNK-2012" xfId="718" xr:uid="{00000000-0005-0000-0000-0000CD020000}"/>
    <cellStyle name="_09.GD-Yte_TT_MSDC2008_XNK-Market" xfId="719" xr:uid="{00000000-0005-0000-0000-0000CE020000}"/>
    <cellStyle name="_1.OK" xfId="720" xr:uid="{00000000-0005-0000-0000-0000CF020000}"/>
    <cellStyle name="_10.Bieuthegioi-tan_NGTT2008(1)" xfId="721" xr:uid="{00000000-0005-0000-0000-0000D0020000}"/>
    <cellStyle name="_10.Bieuthegioi-tan_NGTT2008(1) 10" xfId="722" xr:uid="{00000000-0005-0000-0000-0000D1020000}"/>
    <cellStyle name="_10.Bieuthegioi-tan_NGTT2008(1) 11" xfId="723" xr:uid="{00000000-0005-0000-0000-0000D2020000}"/>
    <cellStyle name="_10.Bieuthegioi-tan_NGTT2008(1) 12" xfId="724" xr:uid="{00000000-0005-0000-0000-0000D3020000}"/>
    <cellStyle name="_10.Bieuthegioi-tan_NGTT2008(1) 13" xfId="725" xr:uid="{00000000-0005-0000-0000-0000D4020000}"/>
    <cellStyle name="_10.Bieuthegioi-tan_NGTT2008(1) 14" xfId="726" xr:uid="{00000000-0005-0000-0000-0000D5020000}"/>
    <cellStyle name="_10.Bieuthegioi-tan_NGTT2008(1) 15" xfId="727" xr:uid="{00000000-0005-0000-0000-0000D6020000}"/>
    <cellStyle name="_10.Bieuthegioi-tan_NGTT2008(1) 16" xfId="728" xr:uid="{00000000-0005-0000-0000-0000D7020000}"/>
    <cellStyle name="_10.Bieuthegioi-tan_NGTT2008(1) 17" xfId="729" xr:uid="{00000000-0005-0000-0000-0000D8020000}"/>
    <cellStyle name="_10.Bieuthegioi-tan_NGTT2008(1) 18" xfId="730" xr:uid="{00000000-0005-0000-0000-0000D9020000}"/>
    <cellStyle name="_10.Bieuthegioi-tan_NGTT2008(1) 19" xfId="731" xr:uid="{00000000-0005-0000-0000-0000DA020000}"/>
    <cellStyle name="_10.Bieuthegioi-tan_NGTT2008(1) 2" xfId="732" xr:uid="{00000000-0005-0000-0000-0000DB020000}"/>
    <cellStyle name="_10.Bieuthegioi-tan_NGTT2008(1) 3" xfId="733" xr:uid="{00000000-0005-0000-0000-0000DC020000}"/>
    <cellStyle name="_10.Bieuthegioi-tan_NGTT2008(1) 4" xfId="734" xr:uid="{00000000-0005-0000-0000-0000DD020000}"/>
    <cellStyle name="_10.Bieuthegioi-tan_NGTT2008(1) 5" xfId="735" xr:uid="{00000000-0005-0000-0000-0000DE020000}"/>
    <cellStyle name="_10.Bieuthegioi-tan_NGTT2008(1) 6" xfId="736" xr:uid="{00000000-0005-0000-0000-0000DF020000}"/>
    <cellStyle name="_10.Bieuthegioi-tan_NGTT2008(1) 7" xfId="737" xr:uid="{00000000-0005-0000-0000-0000E0020000}"/>
    <cellStyle name="_10.Bieuthegioi-tan_NGTT2008(1) 8" xfId="738" xr:uid="{00000000-0005-0000-0000-0000E1020000}"/>
    <cellStyle name="_10.Bieuthegioi-tan_NGTT2008(1) 9" xfId="739" xr:uid="{00000000-0005-0000-0000-0000E2020000}"/>
    <cellStyle name="_10.Bieuthegioi-tan_NGTT2008(1)_01 Don vi HC" xfId="740" xr:uid="{00000000-0005-0000-0000-0000E3020000}"/>
    <cellStyle name="_10.Bieuthegioi-tan_NGTT2008(1)_01 DVHC-DSLD 2010" xfId="741" xr:uid="{00000000-0005-0000-0000-0000E4020000}"/>
    <cellStyle name="_10.Bieuthegioi-tan_NGTT2008(1)_01 DVHC-DSLD 2010_01 Don vi HC" xfId="742" xr:uid="{00000000-0005-0000-0000-0000E5020000}"/>
    <cellStyle name="_10.Bieuthegioi-tan_NGTT2008(1)_01 DVHC-DSLD 2010_02 Danso_Laodong 2012(chuan) CO SO" xfId="743" xr:uid="{00000000-0005-0000-0000-0000E6020000}"/>
    <cellStyle name="_10.Bieuthegioi-tan_NGTT2008(1)_01 DVHC-DSLD 2010_04 Doanh nghiep va CSKDCT 2012" xfId="744" xr:uid="{00000000-0005-0000-0000-0000E7020000}"/>
    <cellStyle name="_10.Bieuthegioi-tan_NGTT2008(1)_01 DVHC-DSLD 2010_08 Thuong mai Tong muc - Diep" xfId="745" xr:uid="{00000000-0005-0000-0000-0000E8020000}"/>
    <cellStyle name="_10.Bieuthegioi-tan_NGTT2008(1)_01 DVHC-DSLD 2010_Bo sung 04 bieu Cong nghiep" xfId="746" xr:uid="{00000000-0005-0000-0000-0000E9020000}"/>
    <cellStyle name="_10.Bieuthegioi-tan_NGTT2008(1)_01 DVHC-DSLD 2010_Mau" xfId="747" xr:uid="{00000000-0005-0000-0000-0000EA020000}"/>
    <cellStyle name="_10.Bieuthegioi-tan_NGTT2008(1)_01 DVHC-DSLD 2010_NGDD 2013 Thu chi NSNN " xfId="748" xr:uid="{00000000-0005-0000-0000-0000EB020000}"/>
    <cellStyle name="_10.Bieuthegioi-tan_NGTT2008(1)_01 DVHC-DSLD 2010_Nien giam KT_TV 2010" xfId="749" xr:uid="{00000000-0005-0000-0000-0000EC020000}"/>
    <cellStyle name="_10.Bieuthegioi-tan_NGTT2008(1)_01 DVHC-DSLD 2010_nien giam tom tat 2010 (thuy)" xfId="750" xr:uid="{00000000-0005-0000-0000-0000ED020000}"/>
    <cellStyle name="_10.Bieuthegioi-tan_NGTT2008(1)_01 DVHC-DSLD 2010_nien giam tom tat 2010 (thuy)_01 Don vi HC" xfId="751" xr:uid="{00000000-0005-0000-0000-0000EE020000}"/>
    <cellStyle name="_10.Bieuthegioi-tan_NGTT2008(1)_01 DVHC-DSLD 2010_nien giam tom tat 2010 (thuy)_02 Danso_Laodong 2012(chuan) CO SO" xfId="752" xr:uid="{00000000-0005-0000-0000-0000EF020000}"/>
    <cellStyle name="_10.Bieuthegioi-tan_NGTT2008(1)_01 DVHC-DSLD 2010_nien giam tom tat 2010 (thuy)_04 Doanh nghiep va CSKDCT 2012" xfId="753" xr:uid="{00000000-0005-0000-0000-0000F0020000}"/>
    <cellStyle name="_10.Bieuthegioi-tan_NGTT2008(1)_01 DVHC-DSLD 2010_nien giam tom tat 2010 (thuy)_08 Thuong mai Tong muc - Diep" xfId="754" xr:uid="{00000000-0005-0000-0000-0000F1020000}"/>
    <cellStyle name="_10.Bieuthegioi-tan_NGTT2008(1)_01 DVHC-DSLD 2010_nien giam tom tat 2010 (thuy)_09 Thuong mai va Du lich" xfId="755" xr:uid="{00000000-0005-0000-0000-0000F2020000}"/>
    <cellStyle name="_10.Bieuthegioi-tan_NGTT2008(1)_01 DVHC-DSLD 2010_nien giam tom tat 2010 (thuy)_09 Thuong mai va Du lich_01 Don vi HC" xfId="756" xr:uid="{00000000-0005-0000-0000-0000F3020000}"/>
    <cellStyle name="_10.Bieuthegioi-tan_NGTT2008(1)_01 DVHC-DSLD 2010_nien giam tom tat 2010 (thuy)_09 Thuong mai va Du lich_NGDD 2013 Thu chi NSNN " xfId="757" xr:uid="{00000000-0005-0000-0000-0000F4020000}"/>
    <cellStyle name="_10.Bieuthegioi-tan_NGTT2008(1)_01 DVHC-DSLD 2010_nien giam tom tat 2010 (thuy)_Xl0000167" xfId="758" xr:uid="{00000000-0005-0000-0000-0000F5020000}"/>
    <cellStyle name="_10.Bieuthegioi-tan_NGTT2008(1)_01 DVHC-DSLD 2010_Tong hop NGTT" xfId="759" xr:uid="{00000000-0005-0000-0000-0000F6020000}"/>
    <cellStyle name="_10.Bieuthegioi-tan_NGTT2008(1)_01 DVHC-DSLD 2010_Tong hop NGTT_09 Thuong mai va Du lich" xfId="760" xr:uid="{00000000-0005-0000-0000-0000F7020000}"/>
    <cellStyle name="_10.Bieuthegioi-tan_NGTT2008(1)_01 DVHC-DSLD 2010_Tong hop NGTT_09 Thuong mai va Du lich_01 Don vi HC" xfId="761" xr:uid="{00000000-0005-0000-0000-0000F8020000}"/>
    <cellStyle name="_10.Bieuthegioi-tan_NGTT2008(1)_01 DVHC-DSLD 2010_Tong hop NGTT_09 Thuong mai va Du lich_NGDD 2013 Thu chi NSNN " xfId="762" xr:uid="{00000000-0005-0000-0000-0000F9020000}"/>
    <cellStyle name="_10.Bieuthegioi-tan_NGTT2008(1)_01 DVHC-DSLD 2010_Xl0000167" xfId="763" xr:uid="{00000000-0005-0000-0000-0000FA020000}"/>
    <cellStyle name="_10.Bieuthegioi-tan_NGTT2008(1)_02  Dan so lao dong(OK)" xfId="764" xr:uid="{00000000-0005-0000-0000-0000FB020000}"/>
    <cellStyle name="_10.Bieuthegioi-tan_NGTT2008(1)_02 Danso_Laodong 2012(chuan) CO SO" xfId="765" xr:uid="{00000000-0005-0000-0000-0000FC020000}"/>
    <cellStyle name="_10.Bieuthegioi-tan_NGTT2008(1)_03 Dautu 2010" xfId="766" xr:uid="{00000000-0005-0000-0000-0000FD020000}"/>
    <cellStyle name="_10.Bieuthegioi-tan_NGTT2008(1)_03 Dautu 2010_01 Don vi HC" xfId="767" xr:uid="{00000000-0005-0000-0000-0000FE020000}"/>
    <cellStyle name="_10.Bieuthegioi-tan_NGTT2008(1)_03 Dautu 2010_02 Danso_Laodong 2012(chuan) CO SO" xfId="768" xr:uid="{00000000-0005-0000-0000-0000FF020000}"/>
    <cellStyle name="_10.Bieuthegioi-tan_NGTT2008(1)_03 Dautu 2010_04 Doanh nghiep va CSKDCT 2012" xfId="769" xr:uid="{00000000-0005-0000-0000-000000030000}"/>
    <cellStyle name="_10.Bieuthegioi-tan_NGTT2008(1)_03 Dautu 2010_08 Thuong mai Tong muc - Diep" xfId="770" xr:uid="{00000000-0005-0000-0000-000001030000}"/>
    <cellStyle name="_10.Bieuthegioi-tan_NGTT2008(1)_03 Dautu 2010_09 Thuong mai va Du lich" xfId="771" xr:uid="{00000000-0005-0000-0000-000002030000}"/>
    <cellStyle name="_10.Bieuthegioi-tan_NGTT2008(1)_03 Dautu 2010_09 Thuong mai va Du lich_01 Don vi HC" xfId="772" xr:uid="{00000000-0005-0000-0000-000003030000}"/>
    <cellStyle name="_10.Bieuthegioi-tan_NGTT2008(1)_03 Dautu 2010_09 Thuong mai va Du lich_NGDD 2013 Thu chi NSNN " xfId="773" xr:uid="{00000000-0005-0000-0000-000004030000}"/>
    <cellStyle name="_10.Bieuthegioi-tan_NGTT2008(1)_03 Dautu 2010_Xl0000167" xfId="774" xr:uid="{00000000-0005-0000-0000-000005030000}"/>
    <cellStyle name="_10.Bieuthegioi-tan_NGTT2008(1)_03 TKQG" xfId="775" xr:uid="{00000000-0005-0000-0000-000006030000}"/>
    <cellStyle name="_10.Bieuthegioi-tan_NGTT2008(1)_03 TKQG_02  Dan so lao dong(OK)" xfId="776" xr:uid="{00000000-0005-0000-0000-000007030000}"/>
    <cellStyle name="_10.Bieuthegioi-tan_NGTT2008(1)_03 TKQG_Xl0000167" xfId="777" xr:uid="{00000000-0005-0000-0000-000008030000}"/>
    <cellStyle name="_10.Bieuthegioi-tan_NGTT2008(1)_04 Doanh nghiep va CSKDCT 2012" xfId="778" xr:uid="{00000000-0005-0000-0000-000009030000}"/>
    <cellStyle name="_10.Bieuthegioi-tan_NGTT2008(1)_05 Doanh nghiep va Ca the_2011 (Ok)" xfId="779" xr:uid="{00000000-0005-0000-0000-00000A030000}"/>
    <cellStyle name="_10.Bieuthegioi-tan_NGTT2008(1)_05 Thu chi NSNN" xfId="780" xr:uid="{00000000-0005-0000-0000-00000B030000}"/>
    <cellStyle name="_10.Bieuthegioi-tan_NGTT2008(1)_05 Thuong mai" xfId="781" xr:uid="{00000000-0005-0000-0000-00000C030000}"/>
    <cellStyle name="_10.Bieuthegioi-tan_NGTT2008(1)_05 Thuong mai_01 Don vi HC" xfId="782" xr:uid="{00000000-0005-0000-0000-00000D030000}"/>
    <cellStyle name="_10.Bieuthegioi-tan_NGTT2008(1)_05 Thuong mai_02 Danso_Laodong 2012(chuan) CO SO" xfId="783" xr:uid="{00000000-0005-0000-0000-00000E030000}"/>
    <cellStyle name="_10.Bieuthegioi-tan_NGTT2008(1)_05 Thuong mai_04 Doanh nghiep va CSKDCT 2012" xfId="784" xr:uid="{00000000-0005-0000-0000-00000F030000}"/>
    <cellStyle name="_10.Bieuthegioi-tan_NGTT2008(1)_05 Thuong mai_NGDD 2013 Thu chi NSNN " xfId="785" xr:uid="{00000000-0005-0000-0000-000010030000}"/>
    <cellStyle name="_10.Bieuthegioi-tan_NGTT2008(1)_05 Thuong mai_Nien giam KT_TV 2010" xfId="786" xr:uid="{00000000-0005-0000-0000-000011030000}"/>
    <cellStyle name="_10.Bieuthegioi-tan_NGTT2008(1)_05 Thuong mai_Xl0000167" xfId="787" xr:uid="{00000000-0005-0000-0000-000012030000}"/>
    <cellStyle name="_10.Bieuthegioi-tan_NGTT2008(1)_06 Nong, lam nghiep 2010  (ok)" xfId="788" xr:uid="{00000000-0005-0000-0000-000013030000}"/>
    <cellStyle name="_10.Bieuthegioi-tan_NGTT2008(1)_06 Van tai" xfId="789" xr:uid="{00000000-0005-0000-0000-000014030000}"/>
    <cellStyle name="_10.Bieuthegioi-tan_NGTT2008(1)_06 Van tai_01 Don vi HC" xfId="790" xr:uid="{00000000-0005-0000-0000-000015030000}"/>
    <cellStyle name="_10.Bieuthegioi-tan_NGTT2008(1)_06 Van tai_02 Danso_Laodong 2012(chuan) CO SO" xfId="791" xr:uid="{00000000-0005-0000-0000-000016030000}"/>
    <cellStyle name="_10.Bieuthegioi-tan_NGTT2008(1)_06 Van tai_04 Doanh nghiep va CSKDCT 2012" xfId="792" xr:uid="{00000000-0005-0000-0000-000017030000}"/>
    <cellStyle name="_10.Bieuthegioi-tan_NGTT2008(1)_06 Van tai_NGDD 2013 Thu chi NSNN " xfId="793" xr:uid="{00000000-0005-0000-0000-000018030000}"/>
    <cellStyle name="_10.Bieuthegioi-tan_NGTT2008(1)_06 Van tai_Nien giam KT_TV 2010" xfId="794" xr:uid="{00000000-0005-0000-0000-000019030000}"/>
    <cellStyle name="_10.Bieuthegioi-tan_NGTT2008(1)_06 Van tai_Xl0000167" xfId="795" xr:uid="{00000000-0005-0000-0000-00001A030000}"/>
    <cellStyle name="_10.Bieuthegioi-tan_NGTT2008(1)_07 Buu dien" xfId="796" xr:uid="{00000000-0005-0000-0000-00001B030000}"/>
    <cellStyle name="_10.Bieuthegioi-tan_NGTT2008(1)_07 Buu dien_01 Don vi HC" xfId="797" xr:uid="{00000000-0005-0000-0000-00001C030000}"/>
    <cellStyle name="_10.Bieuthegioi-tan_NGTT2008(1)_07 Buu dien_02 Danso_Laodong 2012(chuan) CO SO" xfId="798" xr:uid="{00000000-0005-0000-0000-00001D030000}"/>
    <cellStyle name="_10.Bieuthegioi-tan_NGTT2008(1)_07 Buu dien_04 Doanh nghiep va CSKDCT 2012" xfId="799" xr:uid="{00000000-0005-0000-0000-00001E030000}"/>
    <cellStyle name="_10.Bieuthegioi-tan_NGTT2008(1)_07 Buu dien_NGDD 2013 Thu chi NSNN " xfId="800" xr:uid="{00000000-0005-0000-0000-00001F030000}"/>
    <cellStyle name="_10.Bieuthegioi-tan_NGTT2008(1)_07 Buu dien_Nien giam KT_TV 2010" xfId="801" xr:uid="{00000000-0005-0000-0000-000020030000}"/>
    <cellStyle name="_10.Bieuthegioi-tan_NGTT2008(1)_07 Buu dien_Xl0000167" xfId="802" xr:uid="{00000000-0005-0000-0000-000021030000}"/>
    <cellStyle name="_10.Bieuthegioi-tan_NGTT2008(1)_07 NGTT CN 2012" xfId="803" xr:uid="{00000000-0005-0000-0000-000022030000}"/>
    <cellStyle name="_10.Bieuthegioi-tan_NGTT2008(1)_08 Thuong mai Tong muc - Diep" xfId="804" xr:uid="{00000000-0005-0000-0000-000023030000}"/>
    <cellStyle name="_10.Bieuthegioi-tan_NGTT2008(1)_08 Thuong mai va Du lich (Ok)" xfId="805" xr:uid="{00000000-0005-0000-0000-000024030000}"/>
    <cellStyle name="_10.Bieuthegioi-tan_NGTT2008(1)_08 Van tai" xfId="806" xr:uid="{00000000-0005-0000-0000-000025030000}"/>
    <cellStyle name="_10.Bieuthegioi-tan_NGTT2008(1)_08 Van tai_01 Don vi HC" xfId="807" xr:uid="{00000000-0005-0000-0000-000026030000}"/>
    <cellStyle name="_10.Bieuthegioi-tan_NGTT2008(1)_08 Van tai_02 Danso_Laodong 2012(chuan) CO SO" xfId="808" xr:uid="{00000000-0005-0000-0000-000027030000}"/>
    <cellStyle name="_10.Bieuthegioi-tan_NGTT2008(1)_08 Van tai_04 Doanh nghiep va CSKDCT 2012" xfId="809" xr:uid="{00000000-0005-0000-0000-000028030000}"/>
    <cellStyle name="_10.Bieuthegioi-tan_NGTT2008(1)_08 Van tai_NGDD 2013 Thu chi NSNN " xfId="810" xr:uid="{00000000-0005-0000-0000-000029030000}"/>
    <cellStyle name="_10.Bieuthegioi-tan_NGTT2008(1)_08 Van tai_Nien giam KT_TV 2010" xfId="811" xr:uid="{00000000-0005-0000-0000-00002A030000}"/>
    <cellStyle name="_10.Bieuthegioi-tan_NGTT2008(1)_08 Van tai_Xl0000167" xfId="812" xr:uid="{00000000-0005-0000-0000-00002B030000}"/>
    <cellStyle name="_10.Bieuthegioi-tan_NGTT2008(1)_08 Yte-van hoa" xfId="813" xr:uid="{00000000-0005-0000-0000-00002C030000}"/>
    <cellStyle name="_10.Bieuthegioi-tan_NGTT2008(1)_08 Yte-van hoa_01 Don vi HC" xfId="814" xr:uid="{00000000-0005-0000-0000-00002D030000}"/>
    <cellStyle name="_10.Bieuthegioi-tan_NGTT2008(1)_08 Yte-van hoa_02 Danso_Laodong 2012(chuan) CO SO" xfId="815" xr:uid="{00000000-0005-0000-0000-00002E030000}"/>
    <cellStyle name="_10.Bieuthegioi-tan_NGTT2008(1)_08 Yte-van hoa_04 Doanh nghiep va CSKDCT 2012" xfId="816" xr:uid="{00000000-0005-0000-0000-00002F030000}"/>
    <cellStyle name="_10.Bieuthegioi-tan_NGTT2008(1)_08 Yte-van hoa_NGDD 2013 Thu chi NSNN " xfId="817" xr:uid="{00000000-0005-0000-0000-000030030000}"/>
    <cellStyle name="_10.Bieuthegioi-tan_NGTT2008(1)_08 Yte-van hoa_Nien giam KT_TV 2010" xfId="818" xr:uid="{00000000-0005-0000-0000-000031030000}"/>
    <cellStyle name="_10.Bieuthegioi-tan_NGTT2008(1)_08 Yte-van hoa_Xl0000167" xfId="819" xr:uid="{00000000-0005-0000-0000-000032030000}"/>
    <cellStyle name="_10.Bieuthegioi-tan_NGTT2008(1)_09 Chi so gia 2011- VuTKG-1 (Ok)" xfId="820" xr:uid="{00000000-0005-0000-0000-000033030000}"/>
    <cellStyle name="_10.Bieuthegioi-tan_NGTT2008(1)_09 Du lich" xfId="821" xr:uid="{00000000-0005-0000-0000-000034030000}"/>
    <cellStyle name="_10.Bieuthegioi-tan_NGTT2008(1)_09 Thuong mai va Du lich" xfId="822" xr:uid="{00000000-0005-0000-0000-000035030000}"/>
    <cellStyle name="_10.Bieuthegioi-tan_NGTT2008(1)_09 Thuong mai va Du lich_01 Don vi HC" xfId="823" xr:uid="{00000000-0005-0000-0000-000036030000}"/>
    <cellStyle name="_10.Bieuthegioi-tan_NGTT2008(1)_09 Thuong mai va Du lich_NGDD 2013 Thu chi NSNN " xfId="824" xr:uid="{00000000-0005-0000-0000-000037030000}"/>
    <cellStyle name="_10.Bieuthegioi-tan_NGTT2008(1)_10 Market VH, YT, GD, NGTT 2011 " xfId="825" xr:uid="{00000000-0005-0000-0000-000038030000}"/>
    <cellStyle name="_10.Bieuthegioi-tan_NGTT2008(1)_10 Market VH, YT, GD, NGTT 2011 _02  Dan so lao dong(OK)" xfId="826" xr:uid="{00000000-0005-0000-0000-000039030000}"/>
    <cellStyle name="_10.Bieuthegioi-tan_NGTT2008(1)_10 Market VH, YT, GD, NGTT 2011 _03 TKQG va Thu chi NSNN 2012" xfId="827" xr:uid="{00000000-0005-0000-0000-00003A030000}"/>
    <cellStyle name="_10.Bieuthegioi-tan_NGTT2008(1)_10 Market VH, YT, GD, NGTT 2011 _04 Doanh nghiep va CSKDCT 2012" xfId="828" xr:uid="{00000000-0005-0000-0000-00003B030000}"/>
    <cellStyle name="_10.Bieuthegioi-tan_NGTT2008(1)_10 Market VH, YT, GD, NGTT 2011 _05 Doanh nghiep va Ca the_2011 (Ok)" xfId="829" xr:uid="{00000000-0005-0000-0000-00003C030000}"/>
    <cellStyle name="_10.Bieuthegioi-tan_NGTT2008(1)_10 Market VH, YT, GD, NGTT 2011 _07 NGTT CN 2012" xfId="830" xr:uid="{00000000-0005-0000-0000-00003D030000}"/>
    <cellStyle name="_10.Bieuthegioi-tan_NGTT2008(1)_10 Market VH, YT, GD, NGTT 2011 _08 Thuong mai Tong muc - Diep" xfId="831" xr:uid="{00000000-0005-0000-0000-00003E030000}"/>
    <cellStyle name="_10.Bieuthegioi-tan_NGTT2008(1)_10 Market VH, YT, GD, NGTT 2011 _08 Thuong mai va Du lich (Ok)" xfId="832" xr:uid="{00000000-0005-0000-0000-00003F030000}"/>
    <cellStyle name="_10.Bieuthegioi-tan_NGTT2008(1)_10 Market VH, YT, GD, NGTT 2011 _09 Chi so gia 2011- VuTKG-1 (Ok)" xfId="833" xr:uid="{00000000-0005-0000-0000-000040030000}"/>
    <cellStyle name="_10.Bieuthegioi-tan_NGTT2008(1)_10 Market VH, YT, GD, NGTT 2011 _09 Du lich" xfId="834" xr:uid="{00000000-0005-0000-0000-000041030000}"/>
    <cellStyle name="_10.Bieuthegioi-tan_NGTT2008(1)_10 Market VH, YT, GD, NGTT 2011 _10 Van tai va BCVT (da sua ok)" xfId="835" xr:uid="{00000000-0005-0000-0000-000042030000}"/>
    <cellStyle name="_10.Bieuthegioi-tan_NGTT2008(1)_10 Market VH, YT, GD, NGTT 2011 _11 (3)" xfId="836" xr:uid="{00000000-0005-0000-0000-000043030000}"/>
    <cellStyle name="_10.Bieuthegioi-tan_NGTT2008(1)_10 Market VH, YT, GD, NGTT 2011 _11 (3)_04 Doanh nghiep va CSKDCT 2012" xfId="837" xr:uid="{00000000-0005-0000-0000-000044030000}"/>
    <cellStyle name="_10.Bieuthegioi-tan_NGTT2008(1)_10 Market VH, YT, GD, NGTT 2011 _11 (3)_Xl0000167" xfId="838" xr:uid="{00000000-0005-0000-0000-000045030000}"/>
    <cellStyle name="_10.Bieuthegioi-tan_NGTT2008(1)_10 Market VH, YT, GD, NGTT 2011 _12 (2)" xfId="839" xr:uid="{00000000-0005-0000-0000-000046030000}"/>
    <cellStyle name="_10.Bieuthegioi-tan_NGTT2008(1)_10 Market VH, YT, GD, NGTT 2011 _12 (2)_04 Doanh nghiep va CSKDCT 2012" xfId="840" xr:uid="{00000000-0005-0000-0000-000047030000}"/>
    <cellStyle name="_10.Bieuthegioi-tan_NGTT2008(1)_10 Market VH, YT, GD, NGTT 2011 _12 (2)_Xl0000167" xfId="841" xr:uid="{00000000-0005-0000-0000-000048030000}"/>
    <cellStyle name="_10.Bieuthegioi-tan_NGTT2008(1)_10 Market VH, YT, GD, NGTT 2011 _12 Giao duc, Y Te va Muc songnam2011" xfId="842" xr:uid="{00000000-0005-0000-0000-000049030000}"/>
    <cellStyle name="_10.Bieuthegioi-tan_NGTT2008(1)_10 Market VH, YT, GD, NGTT 2011 _13 Van tai 2012" xfId="843" xr:uid="{00000000-0005-0000-0000-00004A030000}"/>
    <cellStyle name="_10.Bieuthegioi-tan_NGTT2008(1)_10 Market VH, YT, GD, NGTT 2011 _Giaoduc2013(ok)" xfId="844" xr:uid="{00000000-0005-0000-0000-00004B030000}"/>
    <cellStyle name="_10.Bieuthegioi-tan_NGTT2008(1)_10 Market VH, YT, GD, NGTT 2011 _Maket NGTT2012 LN,TS (7-1-2013)" xfId="845" xr:uid="{00000000-0005-0000-0000-00004C030000}"/>
    <cellStyle name="_10.Bieuthegioi-tan_NGTT2008(1)_10 Market VH, YT, GD, NGTT 2011 _Maket NGTT2012 LN,TS (7-1-2013)_Nongnghiep" xfId="846" xr:uid="{00000000-0005-0000-0000-00004D030000}"/>
    <cellStyle name="_10.Bieuthegioi-tan_NGTT2008(1)_10 Market VH, YT, GD, NGTT 2011 _Ngiam_lamnghiep_2011_v2(1)(1)" xfId="847" xr:uid="{00000000-0005-0000-0000-00004E030000}"/>
    <cellStyle name="_10.Bieuthegioi-tan_NGTT2008(1)_10 Market VH, YT, GD, NGTT 2011 _Ngiam_lamnghiep_2011_v2(1)(1)_Nongnghiep" xfId="848" xr:uid="{00000000-0005-0000-0000-00004F030000}"/>
    <cellStyle name="_10.Bieuthegioi-tan_NGTT2008(1)_10 Market VH, YT, GD, NGTT 2011 _NGTT LN,TS 2012 (Chuan)" xfId="849" xr:uid="{00000000-0005-0000-0000-000050030000}"/>
    <cellStyle name="_10.Bieuthegioi-tan_NGTT2008(1)_10 Market VH, YT, GD, NGTT 2011 _Nien giam TT Vu Nong nghiep 2012(solieu)-gui Vu TH 29-3-2013" xfId="850" xr:uid="{00000000-0005-0000-0000-000051030000}"/>
    <cellStyle name="_10.Bieuthegioi-tan_NGTT2008(1)_10 Market VH, YT, GD, NGTT 2011 _Nongnghiep" xfId="851" xr:uid="{00000000-0005-0000-0000-000052030000}"/>
    <cellStyle name="_10.Bieuthegioi-tan_NGTT2008(1)_10 Market VH, YT, GD, NGTT 2011 _Nongnghiep NGDD 2012_cap nhat den 24-5-2013(1)" xfId="852" xr:uid="{00000000-0005-0000-0000-000053030000}"/>
    <cellStyle name="_10.Bieuthegioi-tan_NGTT2008(1)_10 Market VH, YT, GD, NGTT 2011 _Nongnghiep_Nongnghiep NGDD 2012_cap nhat den 24-5-2013(1)" xfId="853" xr:uid="{00000000-0005-0000-0000-000054030000}"/>
    <cellStyle name="_10.Bieuthegioi-tan_NGTT2008(1)_10 Market VH, YT, GD, NGTT 2011 _So lieu quoc te TH" xfId="854" xr:uid="{00000000-0005-0000-0000-000055030000}"/>
    <cellStyle name="_10.Bieuthegioi-tan_NGTT2008(1)_10 Market VH, YT, GD, NGTT 2011 _Xl0000147" xfId="855" xr:uid="{00000000-0005-0000-0000-000056030000}"/>
    <cellStyle name="_10.Bieuthegioi-tan_NGTT2008(1)_10 Market VH, YT, GD, NGTT 2011 _Xl0000167" xfId="856" xr:uid="{00000000-0005-0000-0000-000057030000}"/>
    <cellStyle name="_10.Bieuthegioi-tan_NGTT2008(1)_10 Market VH, YT, GD, NGTT 2011 _XNK" xfId="857" xr:uid="{00000000-0005-0000-0000-000058030000}"/>
    <cellStyle name="_10.Bieuthegioi-tan_NGTT2008(1)_10 Van tai va BCVT (da sua ok)" xfId="858" xr:uid="{00000000-0005-0000-0000-000059030000}"/>
    <cellStyle name="_10.Bieuthegioi-tan_NGTT2008(1)_10 VH, YT, GD, NGTT 2010 - (OK)" xfId="859" xr:uid="{00000000-0005-0000-0000-00005A030000}"/>
    <cellStyle name="_10.Bieuthegioi-tan_NGTT2008(1)_10 VH, YT, GD, NGTT 2010 - (OK)_Bo sung 04 bieu Cong nghiep" xfId="860" xr:uid="{00000000-0005-0000-0000-00005B030000}"/>
    <cellStyle name="_10.Bieuthegioi-tan_NGTT2008(1)_11 (3)" xfId="861" xr:uid="{00000000-0005-0000-0000-00005C030000}"/>
    <cellStyle name="_10.Bieuthegioi-tan_NGTT2008(1)_11 (3)_04 Doanh nghiep va CSKDCT 2012" xfId="862" xr:uid="{00000000-0005-0000-0000-00005D030000}"/>
    <cellStyle name="_10.Bieuthegioi-tan_NGTT2008(1)_11 (3)_Xl0000167" xfId="863" xr:uid="{00000000-0005-0000-0000-00005E030000}"/>
    <cellStyle name="_10.Bieuthegioi-tan_NGTT2008(1)_11 So lieu quoc te 2010-final" xfId="864" xr:uid="{00000000-0005-0000-0000-00005F030000}"/>
    <cellStyle name="_10.Bieuthegioi-tan_NGTT2008(1)_12 (2)" xfId="865" xr:uid="{00000000-0005-0000-0000-000060030000}"/>
    <cellStyle name="_10.Bieuthegioi-tan_NGTT2008(1)_12 (2)_04 Doanh nghiep va CSKDCT 2012" xfId="866" xr:uid="{00000000-0005-0000-0000-000061030000}"/>
    <cellStyle name="_10.Bieuthegioi-tan_NGTT2008(1)_12 (2)_Xl0000167" xfId="867" xr:uid="{00000000-0005-0000-0000-000062030000}"/>
    <cellStyle name="_10.Bieuthegioi-tan_NGTT2008(1)_12 Chi so gia 2012(chuan) co so" xfId="868" xr:uid="{00000000-0005-0000-0000-000063030000}"/>
    <cellStyle name="_10.Bieuthegioi-tan_NGTT2008(1)_12 Giao duc, Y Te va Muc songnam2011" xfId="869" xr:uid="{00000000-0005-0000-0000-000064030000}"/>
    <cellStyle name="_10.Bieuthegioi-tan_NGTT2008(1)_13 Van tai 2012" xfId="870" xr:uid="{00000000-0005-0000-0000-000065030000}"/>
    <cellStyle name="_10.Bieuthegioi-tan_NGTT2008(1)_Book1" xfId="871" xr:uid="{00000000-0005-0000-0000-000066030000}"/>
    <cellStyle name="_10.Bieuthegioi-tan_NGTT2008(1)_Book3" xfId="872" xr:uid="{00000000-0005-0000-0000-000067030000}"/>
    <cellStyle name="_10.Bieuthegioi-tan_NGTT2008(1)_Book3 10" xfId="873" xr:uid="{00000000-0005-0000-0000-000068030000}"/>
    <cellStyle name="_10.Bieuthegioi-tan_NGTT2008(1)_Book3 11" xfId="874" xr:uid="{00000000-0005-0000-0000-000069030000}"/>
    <cellStyle name="_10.Bieuthegioi-tan_NGTT2008(1)_Book3 12" xfId="875" xr:uid="{00000000-0005-0000-0000-00006A030000}"/>
    <cellStyle name="_10.Bieuthegioi-tan_NGTT2008(1)_Book3 13" xfId="876" xr:uid="{00000000-0005-0000-0000-00006B030000}"/>
    <cellStyle name="_10.Bieuthegioi-tan_NGTT2008(1)_Book3 14" xfId="877" xr:uid="{00000000-0005-0000-0000-00006C030000}"/>
    <cellStyle name="_10.Bieuthegioi-tan_NGTT2008(1)_Book3 15" xfId="878" xr:uid="{00000000-0005-0000-0000-00006D030000}"/>
    <cellStyle name="_10.Bieuthegioi-tan_NGTT2008(1)_Book3 16" xfId="879" xr:uid="{00000000-0005-0000-0000-00006E030000}"/>
    <cellStyle name="_10.Bieuthegioi-tan_NGTT2008(1)_Book3 17" xfId="880" xr:uid="{00000000-0005-0000-0000-00006F030000}"/>
    <cellStyle name="_10.Bieuthegioi-tan_NGTT2008(1)_Book3 18" xfId="881" xr:uid="{00000000-0005-0000-0000-000070030000}"/>
    <cellStyle name="_10.Bieuthegioi-tan_NGTT2008(1)_Book3 19" xfId="882" xr:uid="{00000000-0005-0000-0000-000071030000}"/>
    <cellStyle name="_10.Bieuthegioi-tan_NGTT2008(1)_Book3 2" xfId="883" xr:uid="{00000000-0005-0000-0000-000072030000}"/>
    <cellStyle name="_10.Bieuthegioi-tan_NGTT2008(1)_Book3 3" xfId="884" xr:uid="{00000000-0005-0000-0000-000073030000}"/>
    <cellStyle name="_10.Bieuthegioi-tan_NGTT2008(1)_Book3 4" xfId="885" xr:uid="{00000000-0005-0000-0000-000074030000}"/>
    <cellStyle name="_10.Bieuthegioi-tan_NGTT2008(1)_Book3 5" xfId="886" xr:uid="{00000000-0005-0000-0000-000075030000}"/>
    <cellStyle name="_10.Bieuthegioi-tan_NGTT2008(1)_Book3 6" xfId="887" xr:uid="{00000000-0005-0000-0000-000076030000}"/>
    <cellStyle name="_10.Bieuthegioi-tan_NGTT2008(1)_Book3 7" xfId="888" xr:uid="{00000000-0005-0000-0000-000077030000}"/>
    <cellStyle name="_10.Bieuthegioi-tan_NGTT2008(1)_Book3 8" xfId="889" xr:uid="{00000000-0005-0000-0000-000078030000}"/>
    <cellStyle name="_10.Bieuthegioi-tan_NGTT2008(1)_Book3 9" xfId="890" xr:uid="{00000000-0005-0000-0000-000079030000}"/>
    <cellStyle name="_10.Bieuthegioi-tan_NGTT2008(1)_Book3_01 Don vi HC" xfId="891" xr:uid="{00000000-0005-0000-0000-00007A030000}"/>
    <cellStyle name="_10.Bieuthegioi-tan_NGTT2008(1)_Book3_01 DVHC-DSLD 2010" xfId="892" xr:uid="{00000000-0005-0000-0000-00007B030000}"/>
    <cellStyle name="_10.Bieuthegioi-tan_NGTT2008(1)_Book3_02  Dan so lao dong(OK)" xfId="893" xr:uid="{00000000-0005-0000-0000-00007C030000}"/>
    <cellStyle name="_10.Bieuthegioi-tan_NGTT2008(1)_Book3_02 Danso_Laodong 2012(chuan) CO SO" xfId="894" xr:uid="{00000000-0005-0000-0000-00007D030000}"/>
    <cellStyle name="_10.Bieuthegioi-tan_NGTT2008(1)_Book3_03 TKQG va Thu chi NSNN 2012" xfId="895" xr:uid="{00000000-0005-0000-0000-00007E030000}"/>
    <cellStyle name="_10.Bieuthegioi-tan_NGTT2008(1)_Book3_04 Doanh nghiep va CSKDCT 2012" xfId="896" xr:uid="{00000000-0005-0000-0000-00007F030000}"/>
    <cellStyle name="_10.Bieuthegioi-tan_NGTT2008(1)_Book3_05 Doanh nghiep va Ca the_2011 (Ok)" xfId="897" xr:uid="{00000000-0005-0000-0000-000080030000}"/>
    <cellStyle name="_10.Bieuthegioi-tan_NGTT2008(1)_Book3_05 NGTT DN 2010 (OK)" xfId="898" xr:uid="{00000000-0005-0000-0000-000081030000}"/>
    <cellStyle name="_10.Bieuthegioi-tan_NGTT2008(1)_Book3_05 NGTT DN 2010 (OK)_Bo sung 04 bieu Cong nghiep" xfId="899" xr:uid="{00000000-0005-0000-0000-000082030000}"/>
    <cellStyle name="_10.Bieuthegioi-tan_NGTT2008(1)_Book3_06 Nong, lam nghiep 2010  (ok)" xfId="900" xr:uid="{00000000-0005-0000-0000-000083030000}"/>
    <cellStyle name="_10.Bieuthegioi-tan_NGTT2008(1)_Book3_07 NGTT CN 2012" xfId="901" xr:uid="{00000000-0005-0000-0000-000084030000}"/>
    <cellStyle name="_10.Bieuthegioi-tan_NGTT2008(1)_Book3_08 Thuong mai Tong muc - Diep" xfId="902" xr:uid="{00000000-0005-0000-0000-000085030000}"/>
    <cellStyle name="_10.Bieuthegioi-tan_NGTT2008(1)_Book3_08 Thuong mai va Du lich (Ok)" xfId="903" xr:uid="{00000000-0005-0000-0000-000086030000}"/>
    <cellStyle name="_10.Bieuthegioi-tan_NGTT2008(1)_Book3_09 Chi so gia 2011- VuTKG-1 (Ok)" xfId="904" xr:uid="{00000000-0005-0000-0000-000087030000}"/>
    <cellStyle name="_10.Bieuthegioi-tan_NGTT2008(1)_Book3_09 Du lich" xfId="905" xr:uid="{00000000-0005-0000-0000-000088030000}"/>
    <cellStyle name="_10.Bieuthegioi-tan_NGTT2008(1)_Book3_10 Market VH, YT, GD, NGTT 2011 " xfId="906" xr:uid="{00000000-0005-0000-0000-000089030000}"/>
    <cellStyle name="_10.Bieuthegioi-tan_NGTT2008(1)_Book3_10 Market VH, YT, GD, NGTT 2011 _02  Dan so lao dong(OK)" xfId="907" xr:uid="{00000000-0005-0000-0000-00008A030000}"/>
    <cellStyle name="_10.Bieuthegioi-tan_NGTT2008(1)_Book3_10 Market VH, YT, GD, NGTT 2011 _03 TKQG va Thu chi NSNN 2012" xfId="908" xr:uid="{00000000-0005-0000-0000-00008B030000}"/>
    <cellStyle name="_10.Bieuthegioi-tan_NGTT2008(1)_Book3_10 Market VH, YT, GD, NGTT 2011 _04 Doanh nghiep va CSKDCT 2012" xfId="909" xr:uid="{00000000-0005-0000-0000-00008C030000}"/>
    <cellStyle name="_10.Bieuthegioi-tan_NGTT2008(1)_Book3_10 Market VH, YT, GD, NGTT 2011 _05 Doanh nghiep va Ca the_2011 (Ok)" xfId="910" xr:uid="{00000000-0005-0000-0000-00008D030000}"/>
    <cellStyle name="_10.Bieuthegioi-tan_NGTT2008(1)_Book3_10 Market VH, YT, GD, NGTT 2011 _07 NGTT CN 2012" xfId="911" xr:uid="{00000000-0005-0000-0000-00008E030000}"/>
    <cellStyle name="_10.Bieuthegioi-tan_NGTT2008(1)_Book3_10 Market VH, YT, GD, NGTT 2011 _08 Thuong mai Tong muc - Diep" xfId="912" xr:uid="{00000000-0005-0000-0000-00008F030000}"/>
    <cellStyle name="_10.Bieuthegioi-tan_NGTT2008(1)_Book3_10 Market VH, YT, GD, NGTT 2011 _08 Thuong mai va Du lich (Ok)" xfId="913" xr:uid="{00000000-0005-0000-0000-000090030000}"/>
    <cellStyle name="_10.Bieuthegioi-tan_NGTT2008(1)_Book3_10 Market VH, YT, GD, NGTT 2011 _09 Chi so gia 2011- VuTKG-1 (Ok)" xfId="914" xr:uid="{00000000-0005-0000-0000-000091030000}"/>
    <cellStyle name="_10.Bieuthegioi-tan_NGTT2008(1)_Book3_10 Market VH, YT, GD, NGTT 2011 _09 Du lich" xfId="915" xr:uid="{00000000-0005-0000-0000-000092030000}"/>
    <cellStyle name="_10.Bieuthegioi-tan_NGTT2008(1)_Book3_10 Market VH, YT, GD, NGTT 2011 _10 Van tai va BCVT (da sua ok)" xfId="916" xr:uid="{00000000-0005-0000-0000-000093030000}"/>
    <cellStyle name="_10.Bieuthegioi-tan_NGTT2008(1)_Book3_10 Market VH, YT, GD, NGTT 2011 _11 (3)" xfId="917" xr:uid="{00000000-0005-0000-0000-000094030000}"/>
    <cellStyle name="_10.Bieuthegioi-tan_NGTT2008(1)_Book3_10 Market VH, YT, GD, NGTT 2011 _11 (3)_04 Doanh nghiep va CSKDCT 2012" xfId="918" xr:uid="{00000000-0005-0000-0000-000095030000}"/>
    <cellStyle name="_10.Bieuthegioi-tan_NGTT2008(1)_Book3_10 Market VH, YT, GD, NGTT 2011 _11 (3)_Xl0000167" xfId="919" xr:uid="{00000000-0005-0000-0000-000096030000}"/>
    <cellStyle name="_10.Bieuthegioi-tan_NGTT2008(1)_Book3_10 Market VH, YT, GD, NGTT 2011 _12 (2)" xfId="920" xr:uid="{00000000-0005-0000-0000-000097030000}"/>
    <cellStyle name="_10.Bieuthegioi-tan_NGTT2008(1)_Book3_10 Market VH, YT, GD, NGTT 2011 _12 (2)_04 Doanh nghiep va CSKDCT 2012" xfId="921" xr:uid="{00000000-0005-0000-0000-000098030000}"/>
    <cellStyle name="_10.Bieuthegioi-tan_NGTT2008(1)_Book3_10 Market VH, YT, GD, NGTT 2011 _12 (2)_Xl0000167" xfId="922" xr:uid="{00000000-0005-0000-0000-000099030000}"/>
    <cellStyle name="_10.Bieuthegioi-tan_NGTT2008(1)_Book3_10 Market VH, YT, GD, NGTT 2011 _12 Giao duc, Y Te va Muc songnam2011" xfId="923" xr:uid="{00000000-0005-0000-0000-00009A030000}"/>
    <cellStyle name="_10.Bieuthegioi-tan_NGTT2008(1)_Book3_10 Market VH, YT, GD, NGTT 2011 _13 Van tai 2012" xfId="924" xr:uid="{00000000-0005-0000-0000-00009B030000}"/>
    <cellStyle name="_10.Bieuthegioi-tan_NGTT2008(1)_Book3_10 Market VH, YT, GD, NGTT 2011 _Giaoduc2013(ok)" xfId="925" xr:uid="{00000000-0005-0000-0000-00009C030000}"/>
    <cellStyle name="_10.Bieuthegioi-tan_NGTT2008(1)_Book3_10 Market VH, YT, GD, NGTT 2011 _Maket NGTT2012 LN,TS (7-1-2013)" xfId="926" xr:uid="{00000000-0005-0000-0000-00009D030000}"/>
    <cellStyle name="_10.Bieuthegioi-tan_NGTT2008(1)_Book3_10 Market VH, YT, GD, NGTT 2011 _Maket NGTT2012 LN,TS (7-1-2013)_Nongnghiep" xfId="927" xr:uid="{00000000-0005-0000-0000-00009E030000}"/>
    <cellStyle name="_10.Bieuthegioi-tan_NGTT2008(1)_Book3_10 Market VH, YT, GD, NGTT 2011 _Ngiam_lamnghiep_2011_v2(1)(1)" xfId="928" xr:uid="{00000000-0005-0000-0000-00009F030000}"/>
    <cellStyle name="_10.Bieuthegioi-tan_NGTT2008(1)_Book3_10 Market VH, YT, GD, NGTT 2011 _Ngiam_lamnghiep_2011_v2(1)(1)_Nongnghiep" xfId="929" xr:uid="{00000000-0005-0000-0000-0000A0030000}"/>
    <cellStyle name="_10.Bieuthegioi-tan_NGTT2008(1)_Book3_10 Market VH, YT, GD, NGTT 2011 _NGTT LN,TS 2012 (Chuan)" xfId="930" xr:uid="{00000000-0005-0000-0000-0000A1030000}"/>
    <cellStyle name="_10.Bieuthegioi-tan_NGTT2008(1)_Book3_10 Market VH, YT, GD, NGTT 2011 _Nien giam TT Vu Nong nghiep 2012(solieu)-gui Vu TH 29-3-2013" xfId="931" xr:uid="{00000000-0005-0000-0000-0000A2030000}"/>
    <cellStyle name="_10.Bieuthegioi-tan_NGTT2008(1)_Book3_10 Market VH, YT, GD, NGTT 2011 _Nongnghiep" xfId="932" xr:uid="{00000000-0005-0000-0000-0000A3030000}"/>
    <cellStyle name="_10.Bieuthegioi-tan_NGTT2008(1)_Book3_10 Market VH, YT, GD, NGTT 2011 _Nongnghiep NGDD 2012_cap nhat den 24-5-2013(1)" xfId="933" xr:uid="{00000000-0005-0000-0000-0000A4030000}"/>
    <cellStyle name="_10.Bieuthegioi-tan_NGTT2008(1)_Book3_10 Market VH, YT, GD, NGTT 2011 _Nongnghiep_Nongnghiep NGDD 2012_cap nhat den 24-5-2013(1)" xfId="934" xr:uid="{00000000-0005-0000-0000-0000A5030000}"/>
    <cellStyle name="_10.Bieuthegioi-tan_NGTT2008(1)_Book3_10 Market VH, YT, GD, NGTT 2011 _So lieu quoc te TH" xfId="935" xr:uid="{00000000-0005-0000-0000-0000A6030000}"/>
    <cellStyle name="_10.Bieuthegioi-tan_NGTT2008(1)_Book3_10 Market VH, YT, GD, NGTT 2011 _Xl0000147" xfId="936" xr:uid="{00000000-0005-0000-0000-0000A7030000}"/>
    <cellStyle name="_10.Bieuthegioi-tan_NGTT2008(1)_Book3_10 Market VH, YT, GD, NGTT 2011 _Xl0000167" xfId="937" xr:uid="{00000000-0005-0000-0000-0000A8030000}"/>
    <cellStyle name="_10.Bieuthegioi-tan_NGTT2008(1)_Book3_10 Market VH, YT, GD, NGTT 2011 _XNK" xfId="938" xr:uid="{00000000-0005-0000-0000-0000A9030000}"/>
    <cellStyle name="_10.Bieuthegioi-tan_NGTT2008(1)_Book3_10 Van tai va BCVT (da sua ok)" xfId="939" xr:uid="{00000000-0005-0000-0000-0000AA030000}"/>
    <cellStyle name="_10.Bieuthegioi-tan_NGTT2008(1)_Book3_10 VH, YT, GD, NGTT 2010 - (OK)" xfId="940" xr:uid="{00000000-0005-0000-0000-0000AB030000}"/>
    <cellStyle name="_10.Bieuthegioi-tan_NGTT2008(1)_Book3_10 VH, YT, GD, NGTT 2010 - (OK)_Bo sung 04 bieu Cong nghiep" xfId="941" xr:uid="{00000000-0005-0000-0000-0000AC030000}"/>
    <cellStyle name="_10.Bieuthegioi-tan_NGTT2008(1)_Book3_11 (3)" xfId="942" xr:uid="{00000000-0005-0000-0000-0000AD030000}"/>
    <cellStyle name="_10.Bieuthegioi-tan_NGTT2008(1)_Book3_11 (3)_04 Doanh nghiep va CSKDCT 2012" xfId="943" xr:uid="{00000000-0005-0000-0000-0000AE030000}"/>
    <cellStyle name="_10.Bieuthegioi-tan_NGTT2008(1)_Book3_11 (3)_Xl0000167" xfId="944" xr:uid="{00000000-0005-0000-0000-0000AF030000}"/>
    <cellStyle name="_10.Bieuthegioi-tan_NGTT2008(1)_Book3_12 (2)" xfId="945" xr:uid="{00000000-0005-0000-0000-0000B0030000}"/>
    <cellStyle name="_10.Bieuthegioi-tan_NGTT2008(1)_Book3_12 (2)_04 Doanh nghiep va CSKDCT 2012" xfId="946" xr:uid="{00000000-0005-0000-0000-0000B1030000}"/>
    <cellStyle name="_10.Bieuthegioi-tan_NGTT2008(1)_Book3_12 (2)_Xl0000167" xfId="947" xr:uid="{00000000-0005-0000-0000-0000B2030000}"/>
    <cellStyle name="_10.Bieuthegioi-tan_NGTT2008(1)_Book3_12 Chi so gia 2012(chuan) co so" xfId="948" xr:uid="{00000000-0005-0000-0000-0000B3030000}"/>
    <cellStyle name="_10.Bieuthegioi-tan_NGTT2008(1)_Book3_12 Giao duc, Y Te va Muc songnam2011" xfId="949" xr:uid="{00000000-0005-0000-0000-0000B4030000}"/>
    <cellStyle name="_10.Bieuthegioi-tan_NGTT2008(1)_Book3_13 Van tai 2012" xfId="950" xr:uid="{00000000-0005-0000-0000-0000B5030000}"/>
    <cellStyle name="_10.Bieuthegioi-tan_NGTT2008(1)_Book3_Book1" xfId="951" xr:uid="{00000000-0005-0000-0000-0000B6030000}"/>
    <cellStyle name="_10.Bieuthegioi-tan_NGTT2008(1)_Book3_CucThongke-phucdap-Tuan-Anh" xfId="952" xr:uid="{00000000-0005-0000-0000-0000B7030000}"/>
    <cellStyle name="_10.Bieuthegioi-tan_NGTT2008(1)_Book3_Giaoduc2013(ok)" xfId="953" xr:uid="{00000000-0005-0000-0000-0000B8030000}"/>
    <cellStyle name="_10.Bieuthegioi-tan_NGTT2008(1)_Book3_GTSXNN" xfId="954" xr:uid="{00000000-0005-0000-0000-0000B9030000}"/>
    <cellStyle name="_10.Bieuthegioi-tan_NGTT2008(1)_Book3_GTSXNN_Nongnghiep NGDD 2012_cap nhat den 24-5-2013(1)" xfId="955" xr:uid="{00000000-0005-0000-0000-0000BA030000}"/>
    <cellStyle name="_10.Bieuthegioi-tan_NGTT2008(1)_Book3_Maket NGTT2012 LN,TS (7-1-2013)" xfId="956" xr:uid="{00000000-0005-0000-0000-0000BB030000}"/>
    <cellStyle name="_10.Bieuthegioi-tan_NGTT2008(1)_Book3_Maket NGTT2012 LN,TS (7-1-2013)_Nongnghiep" xfId="957" xr:uid="{00000000-0005-0000-0000-0000BC030000}"/>
    <cellStyle name="_10.Bieuthegioi-tan_NGTT2008(1)_Book3_Ngiam_lamnghiep_2011_v2(1)(1)" xfId="958" xr:uid="{00000000-0005-0000-0000-0000BD030000}"/>
    <cellStyle name="_10.Bieuthegioi-tan_NGTT2008(1)_Book3_Ngiam_lamnghiep_2011_v2(1)(1)_Nongnghiep" xfId="959" xr:uid="{00000000-0005-0000-0000-0000BE030000}"/>
    <cellStyle name="_10.Bieuthegioi-tan_NGTT2008(1)_Book3_NGTT LN,TS 2012 (Chuan)" xfId="960" xr:uid="{00000000-0005-0000-0000-0000BF030000}"/>
    <cellStyle name="_10.Bieuthegioi-tan_NGTT2008(1)_Book3_Nien giam day du  Nong nghiep 2010" xfId="961" xr:uid="{00000000-0005-0000-0000-0000C0030000}"/>
    <cellStyle name="_10.Bieuthegioi-tan_NGTT2008(1)_Book3_Nien giam TT Vu Nong nghiep 2012(solieu)-gui Vu TH 29-3-2013" xfId="962" xr:uid="{00000000-0005-0000-0000-0000C1030000}"/>
    <cellStyle name="_10.Bieuthegioi-tan_NGTT2008(1)_Book3_Nongnghiep" xfId="963" xr:uid="{00000000-0005-0000-0000-0000C2030000}"/>
    <cellStyle name="_10.Bieuthegioi-tan_NGTT2008(1)_Book3_Nongnghiep_Bo sung 04 bieu Cong nghiep" xfId="964" xr:uid="{00000000-0005-0000-0000-0000C3030000}"/>
    <cellStyle name="_10.Bieuthegioi-tan_NGTT2008(1)_Book3_Nongnghiep_Mau" xfId="965" xr:uid="{00000000-0005-0000-0000-0000C4030000}"/>
    <cellStyle name="_10.Bieuthegioi-tan_NGTT2008(1)_Book3_Nongnghiep_NGDD 2013 Thu chi NSNN " xfId="966" xr:uid="{00000000-0005-0000-0000-0000C5030000}"/>
    <cellStyle name="_10.Bieuthegioi-tan_NGTT2008(1)_Book3_Nongnghiep_Nongnghiep NGDD 2012_cap nhat den 24-5-2013(1)" xfId="967" xr:uid="{00000000-0005-0000-0000-0000C6030000}"/>
    <cellStyle name="_10.Bieuthegioi-tan_NGTT2008(1)_Book3_So lieu quoc te TH" xfId="968" xr:uid="{00000000-0005-0000-0000-0000C7030000}"/>
    <cellStyle name="_10.Bieuthegioi-tan_NGTT2008(1)_Book3_So lieu quoc te TH_08 Cong nghiep 2010" xfId="969" xr:uid="{00000000-0005-0000-0000-0000C8030000}"/>
    <cellStyle name="_10.Bieuthegioi-tan_NGTT2008(1)_Book3_So lieu quoc te TH_08 Thuong mai va Du lich (Ok)" xfId="970" xr:uid="{00000000-0005-0000-0000-0000C9030000}"/>
    <cellStyle name="_10.Bieuthegioi-tan_NGTT2008(1)_Book3_So lieu quoc te TH_09 Chi so gia 2011- VuTKG-1 (Ok)" xfId="971" xr:uid="{00000000-0005-0000-0000-0000CA030000}"/>
    <cellStyle name="_10.Bieuthegioi-tan_NGTT2008(1)_Book3_So lieu quoc te TH_09 Du lich" xfId="972" xr:uid="{00000000-0005-0000-0000-0000CB030000}"/>
    <cellStyle name="_10.Bieuthegioi-tan_NGTT2008(1)_Book3_So lieu quoc te TH_10 Van tai va BCVT (da sua ok)" xfId="973" xr:uid="{00000000-0005-0000-0000-0000CC030000}"/>
    <cellStyle name="_10.Bieuthegioi-tan_NGTT2008(1)_Book3_So lieu quoc te TH_12 Giao duc, Y Te va Muc songnam2011" xfId="974" xr:uid="{00000000-0005-0000-0000-0000CD030000}"/>
    <cellStyle name="_10.Bieuthegioi-tan_NGTT2008(1)_Book3_So lieu quoc te TH_nien giam tom tat du lich va XNK" xfId="975" xr:uid="{00000000-0005-0000-0000-0000CE030000}"/>
    <cellStyle name="_10.Bieuthegioi-tan_NGTT2008(1)_Book3_So lieu quoc te TH_Nongnghiep" xfId="976" xr:uid="{00000000-0005-0000-0000-0000CF030000}"/>
    <cellStyle name="_10.Bieuthegioi-tan_NGTT2008(1)_Book3_So lieu quoc te TH_XNK" xfId="977" xr:uid="{00000000-0005-0000-0000-0000D0030000}"/>
    <cellStyle name="_10.Bieuthegioi-tan_NGTT2008(1)_Book3_So lieu quoc te(GDP)" xfId="978" xr:uid="{00000000-0005-0000-0000-0000D1030000}"/>
    <cellStyle name="_10.Bieuthegioi-tan_NGTT2008(1)_Book3_So lieu quoc te(GDP)_02  Dan so lao dong(OK)" xfId="979" xr:uid="{00000000-0005-0000-0000-0000D2030000}"/>
    <cellStyle name="_10.Bieuthegioi-tan_NGTT2008(1)_Book3_So lieu quoc te(GDP)_03 TKQG va Thu chi NSNN 2012" xfId="980" xr:uid="{00000000-0005-0000-0000-0000D3030000}"/>
    <cellStyle name="_10.Bieuthegioi-tan_NGTT2008(1)_Book3_So lieu quoc te(GDP)_04 Doanh nghiep va CSKDCT 2012" xfId="981" xr:uid="{00000000-0005-0000-0000-0000D4030000}"/>
    <cellStyle name="_10.Bieuthegioi-tan_NGTT2008(1)_Book3_So lieu quoc te(GDP)_05 Doanh nghiep va Ca the_2011 (Ok)" xfId="982" xr:uid="{00000000-0005-0000-0000-0000D5030000}"/>
    <cellStyle name="_10.Bieuthegioi-tan_NGTT2008(1)_Book3_So lieu quoc te(GDP)_07 NGTT CN 2012" xfId="983" xr:uid="{00000000-0005-0000-0000-0000D6030000}"/>
    <cellStyle name="_10.Bieuthegioi-tan_NGTT2008(1)_Book3_So lieu quoc te(GDP)_08 Thuong mai Tong muc - Diep" xfId="984" xr:uid="{00000000-0005-0000-0000-0000D7030000}"/>
    <cellStyle name="_10.Bieuthegioi-tan_NGTT2008(1)_Book3_So lieu quoc te(GDP)_08 Thuong mai va Du lich (Ok)" xfId="985" xr:uid="{00000000-0005-0000-0000-0000D8030000}"/>
    <cellStyle name="_10.Bieuthegioi-tan_NGTT2008(1)_Book3_So lieu quoc te(GDP)_09 Chi so gia 2011- VuTKG-1 (Ok)" xfId="986" xr:uid="{00000000-0005-0000-0000-0000D9030000}"/>
    <cellStyle name="_10.Bieuthegioi-tan_NGTT2008(1)_Book3_So lieu quoc te(GDP)_09 Du lich" xfId="987" xr:uid="{00000000-0005-0000-0000-0000DA030000}"/>
    <cellStyle name="_10.Bieuthegioi-tan_NGTT2008(1)_Book3_So lieu quoc te(GDP)_10 Van tai va BCVT (da sua ok)" xfId="988" xr:uid="{00000000-0005-0000-0000-0000DB030000}"/>
    <cellStyle name="_10.Bieuthegioi-tan_NGTT2008(1)_Book3_So lieu quoc te(GDP)_11 (3)" xfId="989" xr:uid="{00000000-0005-0000-0000-0000DC030000}"/>
    <cellStyle name="_10.Bieuthegioi-tan_NGTT2008(1)_Book3_So lieu quoc te(GDP)_11 (3)_04 Doanh nghiep va CSKDCT 2012" xfId="990" xr:uid="{00000000-0005-0000-0000-0000DD030000}"/>
    <cellStyle name="_10.Bieuthegioi-tan_NGTT2008(1)_Book3_So lieu quoc te(GDP)_11 (3)_Xl0000167" xfId="991" xr:uid="{00000000-0005-0000-0000-0000DE030000}"/>
    <cellStyle name="_10.Bieuthegioi-tan_NGTT2008(1)_Book3_So lieu quoc te(GDP)_12 (2)" xfId="992" xr:uid="{00000000-0005-0000-0000-0000DF030000}"/>
    <cellStyle name="_10.Bieuthegioi-tan_NGTT2008(1)_Book3_So lieu quoc te(GDP)_12 (2)_04 Doanh nghiep va CSKDCT 2012" xfId="993" xr:uid="{00000000-0005-0000-0000-0000E0030000}"/>
    <cellStyle name="_10.Bieuthegioi-tan_NGTT2008(1)_Book3_So lieu quoc te(GDP)_12 (2)_Xl0000167" xfId="994" xr:uid="{00000000-0005-0000-0000-0000E1030000}"/>
    <cellStyle name="_10.Bieuthegioi-tan_NGTT2008(1)_Book3_So lieu quoc te(GDP)_12 Giao duc, Y Te va Muc songnam2011" xfId="995" xr:uid="{00000000-0005-0000-0000-0000E2030000}"/>
    <cellStyle name="_10.Bieuthegioi-tan_NGTT2008(1)_Book3_So lieu quoc te(GDP)_12 So lieu quoc te (Ok)" xfId="996" xr:uid="{00000000-0005-0000-0000-0000E3030000}"/>
    <cellStyle name="_10.Bieuthegioi-tan_NGTT2008(1)_Book3_So lieu quoc te(GDP)_13 Van tai 2012" xfId="997" xr:uid="{00000000-0005-0000-0000-0000E4030000}"/>
    <cellStyle name="_10.Bieuthegioi-tan_NGTT2008(1)_Book3_So lieu quoc te(GDP)_Giaoduc2013(ok)" xfId="998" xr:uid="{00000000-0005-0000-0000-0000E5030000}"/>
    <cellStyle name="_10.Bieuthegioi-tan_NGTT2008(1)_Book3_So lieu quoc te(GDP)_Maket NGTT2012 LN,TS (7-1-2013)" xfId="999" xr:uid="{00000000-0005-0000-0000-0000E6030000}"/>
    <cellStyle name="_10.Bieuthegioi-tan_NGTT2008(1)_Book3_So lieu quoc te(GDP)_Maket NGTT2012 LN,TS (7-1-2013)_Nongnghiep" xfId="1000" xr:uid="{00000000-0005-0000-0000-0000E7030000}"/>
    <cellStyle name="_10.Bieuthegioi-tan_NGTT2008(1)_Book3_So lieu quoc te(GDP)_Ngiam_lamnghiep_2011_v2(1)(1)" xfId="1001" xr:uid="{00000000-0005-0000-0000-0000E8030000}"/>
    <cellStyle name="_10.Bieuthegioi-tan_NGTT2008(1)_Book3_So lieu quoc te(GDP)_Ngiam_lamnghiep_2011_v2(1)(1)_Nongnghiep" xfId="1002" xr:uid="{00000000-0005-0000-0000-0000E9030000}"/>
    <cellStyle name="_10.Bieuthegioi-tan_NGTT2008(1)_Book3_So lieu quoc te(GDP)_NGTT LN,TS 2012 (Chuan)" xfId="1003" xr:uid="{00000000-0005-0000-0000-0000EA030000}"/>
    <cellStyle name="_10.Bieuthegioi-tan_NGTT2008(1)_Book3_So lieu quoc te(GDP)_Nien giam TT Vu Nong nghiep 2012(solieu)-gui Vu TH 29-3-2013" xfId="1004" xr:uid="{00000000-0005-0000-0000-0000EB030000}"/>
    <cellStyle name="_10.Bieuthegioi-tan_NGTT2008(1)_Book3_So lieu quoc te(GDP)_Nongnghiep" xfId="1005" xr:uid="{00000000-0005-0000-0000-0000EC030000}"/>
    <cellStyle name="_10.Bieuthegioi-tan_NGTT2008(1)_Book3_So lieu quoc te(GDP)_Nongnghiep NGDD 2012_cap nhat den 24-5-2013(1)" xfId="1006" xr:uid="{00000000-0005-0000-0000-0000ED030000}"/>
    <cellStyle name="_10.Bieuthegioi-tan_NGTT2008(1)_Book3_So lieu quoc te(GDP)_Nongnghiep_Nongnghiep NGDD 2012_cap nhat den 24-5-2013(1)" xfId="1007" xr:uid="{00000000-0005-0000-0000-0000EE030000}"/>
    <cellStyle name="_10.Bieuthegioi-tan_NGTT2008(1)_Book3_So lieu quoc te(GDP)_Xl0000147" xfId="1008" xr:uid="{00000000-0005-0000-0000-0000EF030000}"/>
    <cellStyle name="_10.Bieuthegioi-tan_NGTT2008(1)_Book3_So lieu quoc te(GDP)_Xl0000167" xfId="1009" xr:uid="{00000000-0005-0000-0000-0000F0030000}"/>
    <cellStyle name="_10.Bieuthegioi-tan_NGTT2008(1)_Book3_So lieu quoc te(GDP)_XNK" xfId="1010" xr:uid="{00000000-0005-0000-0000-0000F1030000}"/>
    <cellStyle name="_10.Bieuthegioi-tan_NGTT2008(1)_Book3_Xl0000147" xfId="1011" xr:uid="{00000000-0005-0000-0000-0000F2030000}"/>
    <cellStyle name="_10.Bieuthegioi-tan_NGTT2008(1)_Book3_Xl0000167" xfId="1012" xr:uid="{00000000-0005-0000-0000-0000F3030000}"/>
    <cellStyle name="_10.Bieuthegioi-tan_NGTT2008(1)_Book3_XNK" xfId="1013" xr:uid="{00000000-0005-0000-0000-0000F4030000}"/>
    <cellStyle name="_10.Bieuthegioi-tan_NGTT2008(1)_Book3_XNK_08 Thuong mai Tong muc - Diep" xfId="1014" xr:uid="{00000000-0005-0000-0000-0000F5030000}"/>
    <cellStyle name="_10.Bieuthegioi-tan_NGTT2008(1)_Book3_XNK_Bo sung 04 bieu Cong nghiep" xfId="1015" xr:uid="{00000000-0005-0000-0000-0000F6030000}"/>
    <cellStyle name="_10.Bieuthegioi-tan_NGTT2008(1)_Book3_XNK-2012" xfId="1016" xr:uid="{00000000-0005-0000-0000-0000F7030000}"/>
    <cellStyle name="_10.Bieuthegioi-tan_NGTT2008(1)_Book3_XNK-Market" xfId="1017" xr:uid="{00000000-0005-0000-0000-0000F8030000}"/>
    <cellStyle name="_10.Bieuthegioi-tan_NGTT2008(1)_Book4" xfId="1018" xr:uid="{00000000-0005-0000-0000-0000F9030000}"/>
    <cellStyle name="_10.Bieuthegioi-tan_NGTT2008(1)_Book4_08 Cong nghiep 2010" xfId="1019" xr:uid="{00000000-0005-0000-0000-0000FA030000}"/>
    <cellStyle name="_10.Bieuthegioi-tan_NGTT2008(1)_Book4_08 Thuong mai va Du lich (Ok)" xfId="1020" xr:uid="{00000000-0005-0000-0000-0000FB030000}"/>
    <cellStyle name="_10.Bieuthegioi-tan_NGTT2008(1)_Book4_09 Chi so gia 2011- VuTKG-1 (Ok)" xfId="1021" xr:uid="{00000000-0005-0000-0000-0000FC030000}"/>
    <cellStyle name="_10.Bieuthegioi-tan_NGTT2008(1)_Book4_09 Du lich" xfId="1022" xr:uid="{00000000-0005-0000-0000-0000FD030000}"/>
    <cellStyle name="_10.Bieuthegioi-tan_NGTT2008(1)_Book4_10 Van tai va BCVT (da sua ok)" xfId="1023" xr:uid="{00000000-0005-0000-0000-0000FE030000}"/>
    <cellStyle name="_10.Bieuthegioi-tan_NGTT2008(1)_Book4_12 Giao duc, Y Te va Muc songnam2011" xfId="1024" xr:uid="{00000000-0005-0000-0000-0000FF030000}"/>
    <cellStyle name="_10.Bieuthegioi-tan_NGTT2008(1)_Book4_12 So lieu quoc te (Ok)" xfId="1025" xr:uid="{00000000-0005-0000-0000-000000040000}"/>
    <cellStyle name="_10.Bieuthegioi-tan_NGTT2008(1)_Book4_Book1" xfId="1026" xr:uid="{00000000-0005-0000-0000-000001040000}"/>
    <cellStyle name="_10.Bieuthegioi-tan_NGTT2008(1)_Book4_nien giam tom tat du lich va XNK" xfId="1027" xr:uid="{00000000-0005-0000-0000-000002040000}"/>
    <cellStyle name="_10.Bieuthegioi-tan_NGTT2008(1)_Book4_Nongnghiep" xfId="1028" xr:uid="{00000000-0005-0000-0000-000003040000}"/>
    <cellStyle name="_10.Bieuthegioi-tan_NGTT2008(1)_Book4_XNK" xfId="1029" xr:uid="{00000000-0005-0000-0000-000004040000}"/>
    <cellStyle name="_10.Bieuthegioi-tan_NGTT2008(1)_Book4_XNK-2012" xfId="1030" xr:uid="{00000000-0005-0000-0000-000005040000}"/>
    <cellStyle name="_10.Bieuthegioi-tan_NGTT2008(1)_CSKDCT 2010" xfId="1031" xr:uid="{00000000-0005-0000-0000-000006040000}"/>
    <cellStyle name="_10.Bieuthegioi-tan_NGTT2008(1)_CSKDCT 2010_Bo sung 04 bieu Cong nghiep" xfId="1032" xr:uid="{00000000-0005-0000-0000-000007040000}"/>
    <cellStyle name="_10.Bieuthegioi-tan_NGTT2008(1)_CucThongke-phucdap-Tuan-Anh" xfId="1033" xr:uid="{00000000-0005-0000-0000-000008040000}"/>
    <cellStyle name="_10.Bieuthegioi-tan_NGTT2008(1)_dan so phan tich 10 nam(moi)" xfId="1034" xr:uid="{00000000-0005-0000-0000-000009040000}"/>
    <cellStyle name="_10.Bieuthegioi-tan_NGTT2008(1)_dan so phan tich 10 nam(moi)_01 Don vi HC" xfId="1035" xr:uid="{00000000-0005-0000-0000-00000A040000}"/>
    <cellStyle name="_10.Bieuthegioi-tan_NGTT2008(1)_dan so phan tich 10 nam(moi)_02 Danso_Laodong 2012(chuan) CO SO" xfId="1036" xr:uid="{00000000-0005-0000-0000-00000B040000}"/>
    <cellStyle name="_10.Bieuthegioi-tan_NGTT2008(1)_dan so phan tich 10 nam(moi)_04 Doanh nghiep va CSKDCT 2012" xfId="1037" xr:uid="{00000000-0005-0000-0000-00000C040000}"/>
    <cellStyle name="_10.Bieuthegioi-tan_NGTT2008(1)_dan so phan tich 10 nam(moi)_NGDD 2013 Thu chi NSNN " xfId="1038" xr:uid="{00000000-0005-0000-0000-00000D040000}"/>
    <cellStyle name="_10.Bieuthegioi-tan_NGTT2008(1)_dan so phan tich 10 nam(moi)_Nien giam KT_TV 2010" xfId="1039" xr:uid="{00000000-0005-0000-0000-00000E040000}"/>
    <cellStyle name="_10.Bieuthegioi-tan_NGTT2008(1)_dan so phan tich 10 nam(moi)_Xl0000167" xfId="1040" xr:uid="{00000000-0005-0000-0000-00000F040000}"/>
    <cellStyle name="_10.Bieuthegioi-tan_NGTT2008(1)_Dat Dai NGTT -2013" xfId="1041" xr:uid="{00000000-0005-0000-0000-000010040000}"/>
    <cellStyle name="_10.Bieuthegioi-tan_NGTT2008(1)_Giaoduc2013(ok)" xfId="1042" xr:uid="{00000000-0005-0000-0000-000011040000}"/>
    <cellStyle name="_10.Bieuthegioi-tan_NGTT2008(1)_GTSXNN" xfId="1043" xr:uid="{00000000-0005-0000-0000-000012040000}"/>
    <cellStyle name="_10.Bieuthegioi-tan_NGTT2008(1)_GTSXNN_Nongnghiep NGDD 2012_cap nhat den 24-5-2013(1)" xfId="1044" xr:uid="{00000000-0005-0000-0000-000013040000}"/>
    <cellStyle name="_10.Bieuthegioi-tan_NGTT2008(1)_Lam nghiep, thuy san 2010 (ok)" xfId="1045" xr:uid="{00000000-0005-0000-0000-000014040000}"/>
    <cellStyle name="_10.Bieuthegioi-tan_NGTT2008(1)_Lam nghiep, thuy san 2010 (ok)_08 Cong nghiep 2010" xfId="1046" xr:uid="{00000000-0005-0000-0000-000015040000}"/>
    <cellStyle name="_10.Bieuthegioi-tan_NGTT2008(1)_Lam nghiep, thuy san 2010 (ok)_08 Thuong mai va Du lich (Ok)" xfId="1047" xr:uid="{00000000-0005-0000-0000-000016040000}"/>
    <cellStyle name="_10.Bieuthegioi-tan_NGTT2008(1)_Lam nghiep, thuy san 2010 (ok)_09 Chi so gia 2011- VuTKG-1 (Ok)" xfId="1048" xr:uid="{00000000-0005-0000-0000-000017040000}"/>
    <cellStyle name="_10.Bieuthegioi-tan_NGTT2008(1)_Lam nghiep, thuy san 2010 (ok)_09 Du lich" xfId="1049" xr:uid="{00000000-0005-0000-0000-000018040000}"/>
    <cellStyle name="_10.Bieuthegioi-tan_NGTT2008(1)_Lam nghiep, thuy san 2010 (ok)_10 Van tai va BCVT (da sua ok)" xfId="1050" xr:uid="{00000000-0005-0000-0000-000019040000}"/>
    <cellStyle name="_10.Bieuthegioi-tan_NGTT2008(1)_Lam nghiep, thuy san 2010 (ok)_12 Giao duc, Y Te va Muc songnam2011" xfId="1051" xr:uid="{00000000-0005-0000-0000-00001A040000}"/>
    <cellStyle name="_10.Bieuthegioi-tan_NGTT2008(1)_Lam nghiep, thuy san 2010 (ok)_nien giam tom tat du lich va XNK" xfId="1052" xr:uid="{00000000-0005-0000-0000-00001B040000}"/>
    <cellStyle name="_10.Bieuthegioi-tan_NGTT2008(1)_Lam nghiep, thuy san 2010 (ok)_Nongnghiep" xfId="1053" xr:uid="{00000000-0005-0000-0000-00001C040000}"/>
    <cellStyle name="_10.Bieuthegioi-tan_NGTT2008(1)_Lam nghiep, thuy san 2010 (ok)_XNK" xfId="1054" xr:uid="{00000000-0005-0000-0000-00001D040000}"/>
    <cellStyle name="_10.Bieuthegioi-tan_NGTT2008(1)_Maket NGTT Cong nghiep 2011" xfId="1055" xr:uid="{00000000-0005-0000-0000-00001E040000}"/>
    <cellStyle name="_10.Bieuthegioi-tan_NGTT2008(1)_Maket NGTT Cong nghiep 2011_08 Cong nghiep 2010" xfId="1056" xr:uid="{00000000-0005-0000-0000-00001F040000}"/>
    <cellStyle name="_10.Bieuthegioi-tan_NGTT2008(1)_Maket NGTT Cong nghiep 2011_08 Thuong mai va Du lich (Ok)" xfId="1057" xr:uid="{00000000-0005-0000-0000-000020040000}"/>
    <cellStyle name="_10.Bieuthegioi-tan_NGTT2008(1)_Maket NGTT Cong nghiep 2011_09 Chi so gia 2011- VuTKG-1 (Ok)" xfId="1058" xr:uid="{00000000-0005-0000-0000-000021040000}"/>
    <cellStyle name="_10.Bieuthegioi-tan_NGTT2008(1)_Maket NGTT Cong nghiep 2011_09 Du lich" xfId="1059" xr:uid="{00000000-0005-0000-0000-000022040000}"/>
    <cellStyle name="_10.Bieuthegioi-tan_NGTT2008(1)_Maket NGTT Cong nghiep 2011_10 Van tai va BCVT (da sua ok)" xfId="1060" xr:uid="{00000000-0005-0000-0000-000023040000}"/>
    <cellStyle name="_10.Bieuthegioi-tan_NGTT2008(1)_Maket NGTT Cong nghiep 2011_12 Giao duc, Y Te va Muc songnam2011" xfId="1061" xr:uid="{00000000-0005-0000-0000-000024040000}"/>
    <cellStyle name="_10.Bieuthegioi-tan_NGTT2008(1)_Maket NGTT Cong nghiep 2011_nien giam tom tat du lich va XNK" xfId="1062" xr:uid="{00000000-0005-0000-0000-000025040000}"/>
    <cellStyle name="_10.Bieuthegioi-tan_NGTT2008(1)_Maket NGTT Cong nghiep 2011_Nongnghiep" xfId="1063" xr:uid="{00000000-0005-0000-0000-000026040000}"/>
    <cellStyle name="_10.Bieuthegioi-tan_NGTT2008(1)_Maket NGTT Cong nghiep 2011_XNK" xfId="1064" xr:uid="{00000000-0005-0000-0000-000027040000}"/>
    <cellStyle name="_10.Bieuthegioi-tan_NGTT2008(1)_Maket NGTT Doanh Nghiep 2011" xfId="1065" xr:uid="{00000000-0005-0000-0000-000028040000}"/>
    <cellStyle name="_10.Bieuthegioi-tan_NGTT2008(1)_Maket NGTT Doanh Nghiep 2011_08 Cong nghiep 2010" xfId="1066" xr:uid="{00000000-0005-0000-0000-000029040000}"/>
    <cellStyle name="_10.Bieuthegioi-tan_NGTT2008(1)_Maket NGTT Doanh Nghiep 2011_08 Thuong mai va Du lich (Ok)" xfId="1067" xr:uid="{00000000-0005-0000-0000-00002A040000}"/>
    <cellStyle name="_10.Bieuthegioi-tan_NGTT2008(1)_Maket NGTT Doanh Nghiep 2011_09 Chi so gia 2011- VuTKG-1 (Ok)" xfId="1068" xr:uid="{00000000-0005-0000-0000-00002B040000}"/>
    <cellStyle name="_10.Bieuthegioi-tan_NGTT2008(1)_Maket NGTT Doanh Nghiep 2011_09 Du lich" xfId="1069" xr:uid="{00000000-0005-0000-0000-00002C040000}"/>
    <cellStyle name="_10.Bieuthegioi-tan_NGTT2008(1)_Maket NGTT Doanh Nghiep 2011_10 Van tai va BCVT (da sua ok)" xfId="1070" xr:uid="{00000000-0005-0000-0000-00002D040000}"/>
    <cellStyle name="_10.Bieuthegioi-tan_NGTT2008(1)_Maket NGTT Doanh Nghiep 2011_12 Giao duc, Y Te va Muc songnam2011" xfId="1071" xr:uid="{00000000-0005-0000-0000-00002E040000}"/>
    <cellStyle name="_10.Bieuthegioi-tan_NGTT2008(1)_Maket NGTT Doanh Nghiep 2011_nien giam tom tat du lich va XNK" xfId="1072" xr:uid="{00000000-0005-0000-0000-00002F040000}"/>
    <cellStyle name="_10.Bieuthegioi-tan_NGTT2008(1)_Maket NGTT Doanh Nghiep 2011_Nongnghiep" xfId="1073" xr:uid="{00000000-0005-0000-0000-000030040000}"/>
    <cellStyle name="_10.Bieuthegioi-tan_NGTT2008(1)_Maket NGTT Doanh Nghiep 2011_XNK" xfId="1074" xr:uid="{00000000-0005-0000-0000-000031040000}"/>
    <cellStyle name="_10.Bieuthegioi-tan_NGTT2008(1)_Maket NGTT Thu chi NS 2011" xfId="1075" xr:uid="{00000000-0005-0000-0000-000032040000}"/>
    <cellStyle name="_10.Bieuthegioi-tan_NGTT2008(1)_Maket NGTT Thu chi NS 2011_08 Cong nghiep 2010" xfId="1076" xr:uid="{00000000-0005-0000-0000-000033040000}"/>
    <cellStyle name="_10.Bieuthegioi-tan_NGTT2008(1)_Maket NGTT Thu chi NS 2011_08 Thuong mai va Du lich (Ok)" xfId="1077" xr:uid="{00000000-0005-0000-0000-000034040000}"/>
    <cellStyle name="_10.Bieuthegioi-tan_NGTT2008(1)_Maket NGTT Thu chi NS 2011_09 Chi so gia 2011- VuTKG-1 (Ok)" xfId="1078" xr:uid="{00000000-0005-0000-0000-000035040000}"/>
    <cellStyle name="_10.Bieuthegioi-tan_NGTT2008(1)_Maket NGTT Thu chi NS 2011_09 Du lich" xfId="1079" xr:uid="{00000000-0005-0000-0000-000036040000}"/>
    <cellStyle name="_10.Bieuthegioi-tan_NGTT2008(1)_Maket NGTT Thu chi NS 2011_10 Van tai va BCVT (da sua ok)" xfId="1080" xr:uid="{00000000-0005-0000-0000-000037040000}"/>
    <cellStyle name="_10.Bieuthegioi-tan_NGTT2008(1)_Maket NGTT Thu chi NS 2011_12 Giao duc, Y Te va Muc songnam2011" xfId="1081" xr:uid="{00000000-0005-0000-0000-000038040000}"/>
    <cellStyle name="_10.Bieuthegioi-tan_NGTT2008(1)_Maket NGTT Thu chi NS 2011_nien giam tom tat du lich va XNK" xfId="1082" xr:uid="{00000000-0005-0000-0000-000039040000}"/>
    <cellStyle name="_10.Bieuthegioi-tan_NGTT2008(1)_Maket NGTT Thu chi NS 2011_Nongnghiep" xfId="1083" xr:uid="{00000000-0005-0000-0000-00003A040000}"/>
    <cellStyle name="_10.Bieuthegioi-tan_NGTT2008(1)_Maket NGTT Thu chi NS 2011_XNK" xfId="1084" xr:uid="{00000000-0005-0000-0000-00003B040000}"/>
    <cellStyle name="_10.Bieuthegioi-tan_NGTT2008(1)_Maket NGTT2012 LN,TS (7-1-2013)" xfId="1085" xr:uid="{00000000-0005-0000-0000-00003C040000}"/>
    <cellStyle name="_10.Bieuthegioi-tan_NGTT2008(1)_Maket NGTT2012 LN,TS (7-1-2013)_Nongnghiep" xfId="1086" xr:uid="{00000000-0005-0000-0000-00003D040000}"/>
    <cellStyle name="_10.Bieuthegioi-tan_NGTT2008(1)_Ngiam_lamnghiep_2011_v2(1)(1)" xfId="1087" xr:uid="{00000000-0005-0000-0000-00003E040000}"/>
    <cellStyle name="_10.Bieuthegioi-tan_NGTT2008(1)_Ngiam_lamnghiep_2011_v2(1)(1)_Nongnghiep" xfId="1088" xr:uid="{00000000-0005-0000-0000-00003F040000}"/>
    <cellStyle name="_10.Bieuthegioi-tan_NGTT2008(1)_NGTT Ca the 2011 Diep" xfId="1089" xr:uid="{00000000-0005-0000-0000-000040040000}"/>
    <cellStyle name="_10.Bieuthegioi-tan_NGTT2008(1)_NGTT Ca the 2011 Diep_08 Cong nghiep 2010" xfId="1090" xr:uid="{00000000-0005-0000-0000-000041040000}"/>
    <cellStyle name="_10.Bieuthegioi-tan_NGTT2008(1)_NGTT Ca the 2011 Diep_08 Thuong mai va Du lich (Ok)" xfId="1091" xr:uid="{00000000-0005-0000-0000-000042040000}"/>
    <cellStyle name="_10.Bieuthegioi-tan_NGTT2008(1)_NGTT Ca the 2011 Diep_09 Chi so gia 2011- VuTKG-1 (Ok)" xfId="1092" xr:uid="{00000000-0005-0000-0000-000043040000}"/>
    <cellStyle name="_10.Bieuthegioi-tan_NGTT2008(1)_NGTT Ca the 2011 Diep_09 Du lich" xfId="1093" xr:uid="{00000000-0005-0000-0000-000044040000}"/>
    <cellStyle name="_10.Bieuthegioi-tan_NGTT2008(1)_NGTT Ca the 2011 Diep_10 Van tai va BCVT (da sua ok)" xfId="1094" xr:uid="{00000000-0005-0000-0000-000045040000}"/>
    <cellStyle name="_10.Bieuthegioi-tan_NGTT2008(1)_NGTT Ca the 2011 Diep_12 Giao duc, Y Te va Muc songnam2011" xfId="1095" xr:uid="{00000000-0005-0000-0000-000046040000}"/>
    <cellStyle name="_10.Bieuthegioi-tan_NGTT2008(1)_NGTT Ca the 2011 Diep_nien giam tom tat du lich va XNK" xfId="1096" xr:uid="{00000000-0005-0000-0000-000047040000}"/>
    <cellStyle name="_10.Bieuthegioi-tan_NGTT2008(1)_NGTT Ca the 2011 Diep_Nongnghiep" xfId="1097" xr:uid="{00000000-0005-0000-0000-000048040000}"/>
    <cellStyle name="_10.Bieuthegioi-tan_NGTT2008(1)_NGTT Ca the 2011 Diep_XNK" xfId="1098" xr:uid="{00000000-0005-0000-0000-000049040000}"/>
    <cellStyle name="_10.Bieuthegioi-tan_NGTT2008(1)_NGTT LN,TS 2012 (Chuan)" xfId="1099" xr:uid="{00000000-0005-0000-0000-00004A040000}"/>
    <cellStyle name="_10.Bieuthegioi-tan_NGTT2008(1)_Nien giam day du  Nong nghiep 2010" xfId="1100" xr:uid="{00000000-0005-0000-0000-00004B040000}"/>
    <cellStyle name="_10.Bieuthegioi-tan_NGTT2008(1)_Nien giam TT Vu Nong nghiep 2012(solieu)-gui Vu TH 29-3-2013" xfId="1101" xr:uid="{00000000-0005-0000-0000-00004C040000}"/>
    <cellStyle name="_10.Bieuthegioi-tan_NGTT2008(1)_Nongnghiep" xfId="1102" xr:uid="{00000000-0005-0000-0000-00004D040000}"/>
    <cellStyle name="_10.Bieuthegioi-tan_NGTT2008(1)_Nongnghiep_Bo sung 04 bieu Cong nghiep" xfId="1103" xr:uid="{00000000-0005-0000-0000-00004E040000}"/>
    <cellStyle name="_10.Bieuthegioi-tan_NGTT2008(1)_Nongnghiep_Mau" xfId="1104" xr:uid="{00000000-0005-0000-0000-00004F040000}"/>
    <cellStyle name="_10.Bieuthegioi-tan_NGTT2008(1)_Nongnghiep_NGDD 2013 Thu chi NSNN " xfId="1105" xr:uid="{00000000-0005-0000-0000-000050040000}"/>
    <cellStyle name="_10.Bieuthegioi-tan_NGTT2008(1)_Nongnghiep_Nongnghiep NGDD 2012_cap nhat den 24-5-2013(1)" xfId="1106" xr:uid="{00000000-0005-0000-0000-000051040000}"/>
    <cellStyle name="_10.Bieuthegioi-tan_NGTT2008(1)_Phan i (in)" xfId="1107" xr:uid="{00000000-0005-0000-0000-000052040000}"/>
    <cellStyle name="_10.Bieuthegioi-tan_NGTT2008(1)_So lieu quoc te TH" xfId="1108" xr:uid="{00000000-0005-0000-0000-000053040000}"/>
    <cellStyle name="_10.Bieuthegioi-tan_NGTT2008(1)_So lieu quoc te TH_08 Cong nghiep 2010" xfId="1109" xr:uid="{00000000-0005-0000-0000-000054040000}"/>
    <cellStyle name="_10.Bieuthegioi-tan_NGTT2008(1)_So lieu quoc te TH_08 Thuong mai va Du lich (Ok)" xfId="1110" xr:uid="{00000000-0005-0000-0000-000055040000}"/>
    <cellStyle name="_10.Bieuthegioi-tan_NGTT2008(1)_So lieu quoc te TH_09 Chi so gia 2011- VuTKG-1 (Ok)" xfId="1111" xr:uid="{00000000-0005-0000-0000-000056040000}"/>
    <cellStyle name="_10.Bieuthegioi-tan_NGTT2008(1)_So lieu quoc te TH_09 Du lich" xfId="1112" xr:uid="{00000000-0005-0000-0000-000057040000}"/>
    <cellStyle name="_10.Bieuthegioi-tan_NGTT2008(1)_So lieu quoc te TH_10 Van tai va BCVT (da sua ok)" xfId="1113" xr:uid="{00000000-0005-0000-0000-000058040000}"/>
    <cellStyle name="_10.Bieuthegioi-tan_NGTT2008(1)_So lieu quoc te TH_12 Giao duc, Y Te va Muc songnam2011" xfId="1114" xr:uid="{00000000-0005-0000-0000-000059040000}"/>
    <cellStyle name="_10.Bieuthegioi-tan_NGTT2008(1)_So lieu quoc te TH_nien giam tom tat du lich va XNK" xfId="1115" xr:uid="{00000000-0005-0000-0000-00005A040000}"/>
    <cellStyle name="_10.Bieuthegioi-tan_NGTT2008(1)_So lieu quoc te TH_Nongnghiep" xfId="1116" xr:uid="{00000000-0005-0000-0000-00005B040000}"/>
    <cellStyle name="_10.Bieuthegioi-tan_NGTT2008(1)_So lieu quoc te TH_XNK" xfId="1117" xr:uid="{00000000-0005-0000-0000-00005C040000}"/>
    <cellStyle name="_10.Bieuthegioi-tan_NGTT2008(1)_So lieu quoc te(GDP)" xfId="1118" xr:uid="{00000000-0005-0000-0000-00005D040000}"/>
    <cellStyle name="_10.Bieuthegioi-tan_NGTT2008(1)_So lieu quoc te(GDP)_02  Dan so lao dong(OK)" xfId="1119" xr:uid="{00000000-0005-0000-0000-00005E040000}"/>
    <cellStyle name="_10.Bieuthegioi-tan_NGTT2008(1)_So lieu quoc te(GDP)_03 TKQG va Thu chi NSNN 2012" xfId="1120" xr:uid="{00000000-0005-0000-0000-00005F040000}"/>
    <cellStyle name="_10.Bieuthegioi-tan_NGTT2008(1)_So lieu quoc te(GDP)_04 Doanh nghiep va CSKDCT 2012" xfId="1121" xr:uid="{00000000-0005-0000-0000-000060040000}"/>
    <cellStyle name="_10.Bieuthegioi-tan_NGTT2008(1)_So lieu quoc te(GDP)_05 Doanh nghiep va Ca the_2011 (Ok)" xfId="1122" xr:uid="{00000000-0005-0000-0000-000061040000}"/>
    <cellStyle name="_10.Bieuthegioi-tan_NGTT2008(1)_So lieu quoc te(GDP)_07 NGTT CN 2012" xfId="1123" xr:uid="{00000000-0005-0000-0000-000062040000}"/>
    <cellStyle name="_10.Bieuthegioi-tan_NGTT2008(1)_So lieu quoc te(GDP)_08 Thuong mai Tong muc - Diep" xfId="1124" xr:uid="{00000000-0005-0000-0000-000063040000}"/>
    <cellStyle name="_10.Bieuthegioi-tan_NGTT2008(1)_So lieu quoc te(GDP)_08 Thuong mai va Du lich (Ok)" xfId="1125" xr:uid="{00000000-0005-0000-0000-000064040000}"/>
    <cellStyle name="_10.Bieuthegioi-tan_NGTT2008(1)_So lieu quoc te(GDP)_09 Chi so gia 2011- VuTKG-1 (Ok)" xfId="1126" xr:uid="{00000000-0005-0000-0000-000065040000}"/>
    <cellStyle name="_10.Bieuthegioi-tan_NGTT2008(1)_So lieu quoc te(GDP)_09 Du lich" xfId="1127" xr:uid="{00000000-0005-0000-0000-000066040000}"/>
    <cellStyle name="_10.Bieuthegioi-tan_NGTT2008(1)_So lieu quoc te(GDP)_10 Van tai va BCVT (da sua ok)" xfId="1128" xr:uid="{00000000-0005-0000-0000-000067040000}"/>
    <cellStyle name="_10.Bieuthegioi-tan_NGTT2008(1)_So lieu quoc te(GDP)_11 (3)" xfId="1129" xr:uid="{00000000-0005-0000-0000-000068040000}"/>
    <cellStyle name="_10.Bieuthegioi-tan_NGTT2008(1)_So lieu quoc te(GDP)_11 (3)_04 Doanh nghiep va CSKDCT 2012" xfId="1130" xr:uid="{00000000-0005-0000-0000-000069040000}"/>
    <cellStyle name="_10.Bieuthegioi-tan_NGTT2008(1)_So lieu quoc te(GDP)_11 (3)_Xl0000167" xfId="1131" xr:uid="{00000000-0005-0000-0000-00006A040000}"/>
    <cellStyle name="_10.Bieuthegioi-tan_NGTT2008(1)_So lieu quoc te(GDP)_12 (2)" xfId="1132" xr:uid="{00000000-0005-0000-0000-00006B040000}"/>
    <cellStyle name="_10.Bieuthegioi-tan_NGTT2008(1)_So lieu quoc te(GDP)_12 (2)_04 Doanh nghiep va CSKDCT 2012" xfId="1133" xr:uid="{00000000-0005-0000-0000-00006C040000}"/>
    <cellStyle name="_10.Bieuthegioi-tan_NGTT2008(1)_So lieu quoc te(GDP)_12 (2)_Xl0000167" xfId="1134" xr:uid="{00000000-0005-0000-0000-00006D040000}"/>
    <cellStyle name="_10.Bieuthegioi-tan_NGTT2008(1)_So lieu quoc te(GDP)_12 Giao duc, Y Te va Muc songnam2011" xfId="1135" xr:uid="{00000000-0005-0000-0000-00006E040000}"/>
    <cellStyle name="_10.Bieuthegioi-tan_NGTT2008(1)_So lieu quoc te(GDP)_12 So lieu quoc te (Ok)" xfId="1136" xr:uid="{00000000-0005-0000-0000-00006F040000}"/>
    <cellStyle name="_10.Bieuthegioi-tan_NGTT2008(1)_So lieu quoc te(GDP)_13 Van tai 2012" xfId="1137" xr:uid="{00000000-0005-0000-0000-000070040000}"/>
    <cellStyle name="_10.Bieuthegioi-tan_NGTT2008(1)_So lieu quoc te(GDP)_Giaoduc2013(ok)" xfId="1138" xr:uid="{00000000-0005-0000-0000-000071040000}"/>
    <cellStyle name="_10.Bieuthegioi-tan_NGTT2008(1)_So lieu quoc te(GDP)_Maket NGTT2012 LN,TS (7-1-2013)" xfId="1139" xr:uid="{00000000-0005-0000-0000-000072040000}"/>
    <cellStyle name="_10.Bieuthegioi-tan_NGTT2008(1)_So lieu quoc te(GDP)_Maket NGTT2012 LN,TS (7-1-2013)_Nongnghiep" xfId="1140" xr:uid="{00000000-0005-0000-0000-000073040000}"/>
    <cellStyle name="_10.Bieuthegioi-tan_NGTT2008(1)_So lieu quoc te(GDP)_Ngiam_lamnghiep_2011_v2(1)(1)" xfId="1141" xr:uid="{00000000-0005-0000-0000-000074040000}"/>
    <cellStyle name="_10.Bieuthegioi-tan_NGTT2008(1)_So lieu quoc te(GDP)_Ngiam_lamnghiep_2011_v2(1)(1)_Nongnghiep" xfId="1142" xr:uid="{00000000-0005-0000-0000-000075040000}"/>
    <cellStyle name="_10.Bieuthegioi-tan_NGTT2008(1)_So lieu quoc te(GDP)_NGTT LN,TS 2012 (Chuan)" xfId="1143" xr:uid="{00000000-0005-0000-0000-000076040000}"/>
    <cellStyle name="_10.Bieuthegioi-tan_NGTT2008(1)_So lieu quoc te(GDP)_Nien giam TT Vu Nong nghiep 2012(solieu)-gui Vu TH 29-3-2013" xfId="1144" xr:uid="{00000000-0005-0000-0000-000077040000}"/>
    <cellStyle name="_10.Bieuthegioi-tan_NGTT2008(1)_So lieu quoc te(GDP)_Nongnghiep" xfId="1145" xr:uid="{00000000-0005-0000-0000-000078040000}"/>
    <cellStyle name="_10.Bieuthegioi-tan_NGTT2008(1)_So lieu quoc te(GDP)_Nongnghiep NGDD 2012_cap nhat den 24-5-2013(1)" xfId="1146" xr:uid="{00000000-0005-0000-0000-000079040000}"/>
    <cellStyle name="_10.Bieuthegioi-tan_NGTT2008(1)_So lieu quoc te(GDP)_Nongnghiep_Nongnghiep NGDD 2012_cap nhat den 24-5-2013(1)" xfId="1147" xr:uid="{00000000-0005-0000-0000-00007A040000}"/>
    <cellStyle name="_10.Bieuthegioi-tan_NGTT2008(1)_So lieu quoc te(GDP)_Xl0000147" xfId="1148" xr:uid="{00000000-0005-0000-0000-00007B040000}"/>
    <cellStyle name="_10.Bieuthegioi-tan_NGTT2008(1)_So lieu quoc te(GDP)_Xl0000167" xfId="1149" xr:uid="{00000000-0005-0000-0000-00007C040000}"/>
    <cellStyle name="_10.Bieuthegioi-tan_NGTT2008(1)_So lieu quoc te(GDP)_XNK" xfId="1150" xr:uid="{00000000-0005-0000-0000-00007D040000}"/>
    <cellStyle name="_10.Bieuthegioi-tan_NGTT2008(1)_Thuong mai va Du lich" xfId="1151" xr:uid="{00000000-0005-0000-0000-00007E040000}"/>
    <cellStyle name="_10.Bieuthegioi-tan_NGTT2008(1)_Thuong mai va Du lich_01 Don vi HC" xfId="1152" xr:uid="{00000000-0005-0000-0000-00007F040000}"/>
    <cellStyle name="_10.Bieuthegioi-tan_NGTT2008(1)_Thuong mai va Du lich_NGDD 2013 Thu chi NSNN " xfId="1153" xr:uid="{00000000-0005-0000-0000-000080040000}"/>
    <cellStyle name="_10.Bieuthegioi-tan_NGTT2008(1)_Tong hop 1" xfId="1154" xr:uid="{00000000-0005-0000-0000-000081040000}"/>
    <cellStyle name="_10.Bieuthegioi-tan_NGTT2008(1)_Tong hop NGTT" xfId="1155" xr:uid="{00000000-0005-0000-0000-000082040000}"/>
    <cellStyle name="_10.Bieuthegioi-tan_NGTT2008(1)_Xl0000167" xfId="1156" xr:uid="{00000000-0005-0000-0000-000083040000}"/>
    <cellStyle name="_10.Bieuthegioi-tan_NGTT2008(1)_XNK" xfId="1157" xr:uid="{00000000-0005-0000-0000-000084040000}"/>
    <cellStyle name="_10.Bieuthegioi-tan_NGTT2008(1)_XNK (10-6)" xfId="1158" xr:uid="{00000000-0005-0000-0000-000085040000}"/>
    <cellStyle name="_10.Bieuthegioi-tan_NGTT2008(1)_XNK_08 Thuong mai Tong muc - Diep" xfId="1159" xr:uid="{00000000-0005-0000-0000-000086040000}"/>
    <cellStyle name="_10.Bieuthegioi-tan_NGTT2008(1)_XNK_Bo sung 04 bieu Cong nghiep" xfId="1160" xr:uid="{00000000-0005-0000-0000-000087040000}"/>
    <cellStyle name="_10.Bieuthegioi-tan_NGTT2008(1)_XNK-2012" xfId="1161" xr:uid="{00000000-0005-0000-0000-000088040000}"/>
    <cellStyle name="_10.Bieuthegioi-tan_NGTT2008(1)_XNK-Market" xfId="1162" xr:uid="{00000000-0005-0000-0000-000089040000}"/>
    <cellStyle name="_10_Market_VH_YT_GD_NGTT_2011" xfId="1163" xr:uid="{00000000-0005-0000-0000-00008A040000}"/>
    <cellStyle name="_10_Market_VH_YT_GD_NGTT_2011_02  Dan so lao dong(OK)" xfId="1164" xr:uid="{00000000-0005-0000-0000-00008B040000}"/>
    <cellStyle name="_10_Market_VH_YT_GD_NGTT_2011_03 TKQG va Thu chi NSNN 2012" xfId="1165" xr:uid="{00000000-0005-0000-0000-00008C040000}"/>
    <cellStyle name="_10_Market_VH_YT_GD_NGTT_2011_04 Doanh nghiep va CSKDCT 2012" xfId="1166" xr:uid="{00000000-0005-0000-0000-00008D040000}"/>
    <cellStyle name="_10_Market_VH_YT_GD_NGTT_2011_05 Doanh nghiep va Ca the_2011 (Ok)" xfId="1167" xr:uid="{00000000-0005-0000-0000-00008E040000}"/>
    <cellStyle name="_10_Market_VH_YT_GD_NGTT_2011_07 NGTT CN 2012" xfId="1168" xr:uid="{00000000-0005-0000-0000-00008F040000}"/>
    <cellStyle name="_10_Market_VH_YT_GD_NGTT_2011_08 Thuong mai Tong muc - Diep" xfId="1169" xr:uid="{00000000-0005-0000-0000-000090040000}"/>
    <cellStyle name="_10_Market_VH_YT_GD_NGTT_2011_08 Thuong mai va Du lich (Ok)" xfId="1170" xr:uid="{00000000-0005-0000-0000-000091040000}"/>
    <cellStyle name="_10_Market_VH_YT_GD_NGTT_2011_09 Chi so gia 2011- VuTKG-1 (Ok)" xfId="1171" xr:uid="{00000000-0005-0000-0000-000092040000}"/>
    <cellStyle name="_10_Market_VH_YT_GD_NGTT_2011_09 Du lich" xfId="1172" xr:uid="{00000000-0005-0000-0000-000093040000}"/>
    <cellStyle name="_10_Market_VH_YT_GD_NGTT_2011_10 Van tai va BCVT (da sua ok)" xfId="1173" xr:uid="{00000000-0005-0000-0000-000094040000}"/>
    <cellStyle name="_10_Market_VH_YT_GD_NGTT_2011_11 (3)" xfId="1174" xr:uid="{00000000-0005-0000-0000-000095040000}"/>
    <cellStyle name="_10_Market_VH_YT_GD_NGTT_2011_11 (3)_04 Doanh nghiep va CSKDCT 2012" xfId="1175" xr:uid="{00000000-0005-0000-0000-000096040000}"/>
    <cellStyle name="_10_Market_VH_YT_GD_NGTT_2011_11 (3)_Xl0000167" xfId="1176" xr:uid="{00000000-0005-0000-0000-000097040000}"/>
    <cellStyle name="_10_Market_VH_YT_GD_NGTT_2011_12 (2)" xfId="1177" xr:uid="{00000000-0005-0000-0000-000098040000}"/>
    <cellStyle name="_10_Market_VH_YT_GD_NGTT_2011_12 (2)_04 Doanh nghiep va CSKDCT 2012" xfId="1178" xr:uid="{00000000-0005-0000-0000-000099040000}"/>
    <cellStyle name="_10_Market_VH_YT_GD_NGTT_2011_12 (2)_Xl0000167" xfId="1179" xr:uid="{00000000-0005-0000-0000-00009A040000}"/>
    <cellStyle name="_10_Market_VH_YT_GD_NGTT_2011_12 Giao duc, Y Te va Muc songnam2011" xfId="1180" xr:uid="{00000000-0005-0000-0000-00009B040000}"/>
    <cellStyle name="_10_Market_VH_YT_GD_NGTT_2011_13 Van tai 2012" xfId="1181" xr:uid="{00000000-0005-0000-0000-00009C040000}"/>
    <cellStyle name="_10_Market_VH_YT_GD_NGTT_2011_Giaoduc2013(ok)" xfId="1182" xr:uid="{00000000-0005-0000-0000-00009D040000}"/>
    <cellStyle name="_10_Market_VH_YT_GD_NGTT_2011_Maket NGTT2012 LN,TS (7-1-2013)" xfId="1183" xr:uid="{00000000-0005-0000-0000-00009E040000}"/>
    <cellStyle name="_10_Market_VH_YT_GD_NGTT_2011_Maket NGTT2012 LN,TS (7-1-2013)_Nongnghiep" xfId="1184" xr:uid="{00000000-0005-0000-0000-00009F040000}"/>
    <cellStyle name="_10_Market_VH_YT_GD_NGTT_2011_Ngiam_lamnghiep_2011_v2(1)(1)" xfId="1185" xr:uid="{00000000-0005-0000-0000-0000A0040000}"/>
    <cellStyle name="_10_Market_VH_YT_GD_NGTT_2011_Ngiam_lamnghiep_2011_v2(1)(1)_Nongnghiep" xfId="1186" xr:uid="{00000000-0005-0000-0000-0000A1040000}"/>
    <cellStyle name="_10_Market_VH_YT_GD_NGTT_2011_NGTT LN,TS 2012 (Chuan)" xfId="1187" xr:uid="{00000000-0005-0000-0000-0000A2040000}"/>
    <cellStyle name="_10_Market_VH_YT_GD_NGTT_2011_Nien giam TT Vu Nong nghiep 2012(solieu)-gui Vu TH 29-3-2013" xfId="1188" xr:uid="{00000000-0005-0000-0000-0000A3040000}"/>
    <cellStyle name="_10_Market_VH_YT_GD_NGTT_2011_Nongnghiep" xfId="1189" xr:uid="{00000000-0005-0000-0000-0000A4040000}"/>
    <cellStyle name="_10_Market_VH_YT_GD_NGTT_2011_Nongnghiep NGDD 2012_cap nhat den 24-5-2013(1)" xfId="1190" xr:uid="{00000000-0005-0000-0000-0000A5040000}"/>
    <cellStyle name="_10_Market_VH_YT_GD_NGTT_2011_Nongnghiep_Nongnghiep NGDD 2012_cap nhat den 24-5-2013(1)" xfId="1191" xr:uid="{00000000-0005-0000-0000-0000A6040000}"/>
    <cellStyle name="_10_Market_VH_YT_GD_NGTT_2011_Xl0000147" xfId="1192" xr:uid="{00000000-0005-0000-0000-0000A7040000}"/>
    <cellStyle name="_10_Market_VH_YT_GD_NGTT_2011_Xl0000167" xfId="1193" xr:uid="{00000000-0005-0000-0000-0000A8040000}"/>
    <cellStyle name="_10_Market_VH_YT_GD_NGTT_2011_XNK" xfId="1194" xr:uid="{00000000-0005-0000-0000-0000A9040000}"/>
    <cellStyle name="_12 So lieu quoc te (Ok)" xfId="1195" xr:uid="{00000000-0005-0000-0000-0000AA040000}"/>
    <cellStyle name="_15.Quoc te" xfId="1196" xr:uid="{00000000-0005-0000-0000-0000AB040000}"/>
    <cellStyle name="_2.OK" xfId="1197" xr:uid="{00000000-0005-0000-0000-0000AC040000}"/>
    <cellStyle name="_3OK" xfId="1198" xr:uid="{00000000-0005-0000-0000-0000AD040000}"/>
    <cellStyle name="_4OK" xfId="1199" xr:uid="{00000000-0005-0000-0000-0000AE040000}"/>
    <cellStyle name="_5OK" xfId="1200" xr:uid="{00000000-0005-0000-0000-0000AF040000}"/>
    <cellStyle name="_6OK" xfId="1201" xr:uid="{00000000-0005-0000-0000-0000B0040000}"/>
    <cellStyle name="_7OK" xfId="1202" xr:uid="{00000000-0005-0000-0000-0000B1040000}"/>
    <cellStyle name="_8OK" xfId="1203" xr:uid="{00000000-0005-0000-0000-0000B2040000}"/>
    <cellStyle name="_Book1" xfId="1204" xr:uid="{00000000-0005-0000-0000-0000B3040000}"/>
    <cellStyle name="_Book2" xfId="1205" xr:uid="{00000000-0005-0000-0000-0000B4040000}"/>
    <cellStyle name="_Book2 10" xfId="1206" xr:uid="{00000000-0005-0000-0000-0000B5040000}"/>
    <cellStyle name="_Book2 11" xfId="1207" xr:uid="{00000000-0005-0000-0000-0000B6040000}"/>
    <cellStyle name="_Book2 12" xfId="1208" xr:uid="{00000000-0005-0000-0000-0000B7040000}"/>
    <cellStyle name="_Book2 13" xfId="1209" xr:uid="{00000000-0005-0000-0000-0000B8040000}"/>
    <cellStyle name="_Book2 14" xfId="1210" xr:uid="{00000000-0005-0000-0000-0000B9040000}"/>
    <cellStyle name="_Book2 15" xfId="1211" xr:uid="{00000000-0005-0000-0000-0000BA040000}"/>
    <cellStyle name="_Book2 16" xfId="1212" xr:uid="{00000000-0005-0000-0000-0000BB040000}"/>
    <cellStyle name="_Book2 17" xfId="1213" xr:uid="{00000000-0005-0000-0000-0000BC040000}"/>
    <cellStyle name="_Book2 18" xfId="1214" xr:uid="{00000000-0005-0000-0000-0000BD040000}"/>
    <cellStyle name="_Book2 19" xfId="1215" xr:uid="{00000000-0005-0000-0000-0000BE040000}"/>
    <cellStyle name="_Book2 2" xfId="1216" xr:uid="{00000000-0005-0000-0000-0000BF040000}"/>
    <cellStyle name="_Book2 3" xfId="1217" xr:uid="{00000000-0005-0000-0000-0000C0040000}"/>
    <cellStyle name="_Book2 4" xfId="1218" xr:uid="{00000000-0005-0000-0000-0000C1040000}"/>
    <cellStyle name="_Book2 5" xfId="1219" xr:uid="{00000000-0005-0000-0000-0000C2040000}"/>
    <cellStyle name="_Book2 6" xfId="1220" xr:uid="{00000000-0005-0000-0000-0000C3040000}"/>
    <cellStyle name="_Book2 7" xfId="1221" xr:uid="{00000000-0005-0000-0000-0000C4040000}"/>
    <cellStyle name="_Book2 8" xfId="1222" xr:uid="{00000000-0005-0000-0000-0000C5040000}"/>
    <cellStyle name="_Book2 9" xfId="1223" xr:uid="{00000000-0005-0000-0000-0000C6040000}"/>
    <cellStyle name="_Book2_01 Don vi HC" xfId="1224" xr:uid="{00000000-0005-0000-0000-0000C7040000}"/>
    <cellStyle name="_Book2_01 DVHC-DSLD 2010" xfId="1225" xr:uid="{00000000-0005-0000-0000-0000C8040000}"/>
    <cellStyle name="_Book2_02  Dan so lao dong(OK)" xfId="1226" xr:uid="{00000000-0005-0000-0000-0000C9040000}"/>
    <cellStyle name="_Book2_02 Danso_Laodong 2012(chuan) CO SO" xfId="1227" xr:uid="{00000000-0005-0000-0000-0000CA040000}"/>
    <cellStyle name="_Book2_03 TKQG va Thu chi NSNN 2012" xfId="1228" xr:uid="{00000000-0005-0000-0000-0000CB040000}"/>
    <cellStyle name="_Book2_04 Doanh nghiep va CSKDCT 2012" xfId="1229" xr:uid="{00000000-0005-0000-0000-0000CC040000}"/>
    <cellStyle name="_Book2_05 Doanh nghiep va Ca the_2011 (Ok)" xfId="1230" xr:uid="{00000000-0005-0000-0000-0000CD040000}"/>
    <cellStyle name="_Book2_05 NGTT DN 2010 (OK)" xfId="1231" xr:uid="{00000000-0005-0000-0000-0000CE040000}"/>
    <cellStyle name="_Book2_05 NGTT DN 2010 (OK)_Bo sung 04 bieu Cong nghiep" xfId="1232" xr:uid="{00000000-0005-0000-0000-0000CF040000}"/>
    <cellStyle name="_Book2_06 Nong, lam nghiep 2010  (ok)" xfId="1233" xr:uid="{00000000-0005-0000-0000-0000D0040000}"/>
    <cellStyle name="_Book2_07 NGTT CN 2012" xfId="1234" xr:uid="{00000000-0005-0000-0000-0000D1040000}"/>
    <cellStyle name="_Book2_08 Thuong mai Tong muc - Diep" xfId="1235" xr:uid="{00000000-0005-0000-0000-0000D2040000}"/>
    <cellStyle name="_Book2_08 Thuong mai va Du lich (Ok)" xfId="1236" xr:uid="{00000000-0005-0000-0000-0000D3040000}"/>
    <cellStyle name="_Book2_09 Chi so gia 2011- VuTKG-1 (Ok)" xfId="1237" xr:uid="{00000000-0005-0000-0000-0000D4040000}"/>
    <cellStyle name="_Book2_09 Du lich" xfId="1238" xr:uid="{00000000-0005-0000-0000-0000D5040000}"/>
    <cellStyle name="_Book2_10 Market VH, YT, GD, NGTT 2011 " xfId="1239" xr:uid="{00000000-0005-0000-0000-0000D6040000}"/>
    <cellStyle name="_Book2_10 Market VH, YT, GD, NGTT 2011 _02  Dan so lao dong(OK)" xfId="1240" xr:uid="{00000000-0005-0000-0000-0000D7040000}"/>
    <cellStyle name="_Book2_10 Market VH, YT, GD, NGTT 2011 _03 TKQG va Thu chi NSNN 2012" xfId="1241" xr:uid="{00000000-0005-0000-0000-0000D8040000}"/>
    <cellStyle name="_Book2_10 Market VH, YT, GD, NGTT 2011 _04 Doanh nghiep va CSKDCT 2012" xfId="1242" xr:uid="{00000000-0005-0000-0000-0000D9040000}"/>
    <cellStyle name="_Book2_10 Market VH, YT, GD, NGTT 2011 _05 Doanh nghiep va Ca the_2011 (Ok)" xfId="1243" xr:uid="{00000000-0005-0000-0000-0000DA040000}"/>
    <cellStyle name="_Book2_10 Market VH, YT, GD, NGTT 2011 _07 NGTT CN 2012" xfId="1244" xr:uid="{00000000-0005-0000-0000-0000DB040000}"/>
    <cellStyle name="_Book2_10 Market VH, YT, GD, NGTT 2011 _08 Thuong mai Tong muc - Diep" xfId="1245" xr:uid="{00000000-0005-0000-0000-0000DC040000}"/>
    <cellStyle name="_Book2_10 Market VH, YT, GD, NGTT 2011 _08 Thuong mai va Du lich (Ok)" xfId="1246" xr:uid="{00000000-0005-0000-0000-0000DD040000}"/>
    <cellStyle name="_Book2_10 Market VH, YT, GD, NGTT 2011 _09 Chi so gia 2011- VuTKG-1 (Ok)" xfId="1247" xr:uid="{00000000-0005-0000-0000-0000DE040000}"/>
    <cellStyle name="_Book2_10 Market VH, YT, GD, NGTT 2011 _09 Du lich" xfId="1248" xr:uid="{00000000-0005-0000-0000-0000DF040000}"/>
    <cellStyle name="_Book2_10 Market VH, YT, GD, NGTT 2011 _10 Van tai va BCVT (da sua ok)" xfId="1249" xr:uid="{00000000-0005-0000-0000-0000E0040000}"/>
    <cellStyle name="_Book2_10 Market VH, YT, GD, NGTT 2011 _11 (3)" xfId="1250" xr:uid="{00000000-0005-0000-0000-0000E1040000}"/>
    <cellStyle name="_Book2_10 Market VH, YT, GD, NGTT 2011 _11 (3)_04 Doanh nghiep va CSKDCT 2012" xfId="1251" xr:uid="{00000000-0005-0000-0000-0000E2040000}"/>
    <cellStyle name="_Book2_10 Market VH, YT, GD, NGTT 2011 _11 (3)_Xl0000167" xfId="1252" xr:uid="{00000000-0005-0000-0000-0000E3040000}"/>
    <cellStyle name="_Book2_10 Market VH, YT, GD, NGTT 2011 _12 (2)" xfId="1253" xr:uid="{00000000-0005-0000-0000-0000E4040000}"/>
    <cellStyle name="_Book2_10 Market VH, YT, GD, NGTT 2011 _12 (2)_04 Doanh nghiep va CSKDCT 2012" xfId="1254" xr:uid="{00000000-0005-0000-0000-0000E5040000}"/>
    <cellStyle name="_Book2_10 Market VH, YT, GD, NGTT 2011 _12 (2)_Xl0000167" xfId="1255" xr:uid="{00000000-0005-0000-0000-0000E6040000}"/>
    <cellStyle name="_Book2_10 Market VH, YT, GD, NGTT 2011 _12 Giao duc, Y Te va Muc songnam2011" xfId="1256" xr:uid="{00000000-0005-0000-0000-0000E7040000}"/>
    <cellStyle name="_Book2_10 Market VH, YT, GD, NGTT 2011 _13 Van tai 2012" xfId="1257" xr:uid="{00000000-0005-0000-0000-0000E8040000}"/>
    <cellStyle name="_Book2_10 Market VH, YT, GD, NGTT 2011 _Giaoduc2013(ok)" xfId="1258" xr:uid="{00000000-0005-0000-0000-0000E9040000}"/>
    <cellStyle name="_Book2_10 Market VH, YT, GD, NGTT 2011 _Maket NGTT2012 LN,TS (7-1-2013)" xfId="1259" xr:uid="{00000000-0005-0000-0000-0000EA040000}"/>
    <cellStyle name="_Book2_10 Market VH, YT, GD, NGTT 2011 _Maket NGTT2012 LN,TS (7-1-2013)_Nongnghiep" xfId="1260" xr:uid="{00000000-0005-0000-0000-0000EB040000}"/>
    <cellStyle name="_Book2_10 Market VH, YT, GD, NGTT 2011 _Ngiam_lamnghiep_2011_v2(1)(1)" xfId="1261" xr:uid="{00000000-0005-0000-0000-0000EC040000}"/>
    <cellStyle name="_Book2_10 Market VH, YT, GD, NGTT 2011 _Ngiam_lamnghiep_2011_v2(1)(1)_Nongnghiep" xfId="1262" xr:uid="{00000000-0005-0000-0000-0000ED040000}"/>
    <cellStyle name="_Book2_10 Market VH, YT, GD, NGTT 2011 _NGTT LN,TS 2012 (Chuan)" xfId="1263" xr:uid="{00000000-0005-0000-0000-0000EE040000}"/>
    <cellStyle name="_Book2_10 Market VH, YT, GD, NGTT 2011 _Nien giam TT Vu Nong nghiep 2012(solieu)-gui Vu TH 29-3-2013" xfId="1264" xr:uid="{00000000-0005-0000-0000-0000EF040000}"/>
    <cellStyle name="_Book2_10 Market VH, YT, GD, NGTT 2011 _Nongnghiep" xfId="1265" xr:uid="{00000000-0005-0000-0000-0000F0040000}"/>
    <cellStyle name="_Book2_10 Market VH, YT, GD, NGTT 2011 _Nongnghiep NGDD 2012_cap nhat den 24-5-2013(1)" xfId="1266" xr:uid="{00000000-0005-0000-0000-0000F1040000}"/>
    <cellStyle name="_Book2_10 Market VH, YT, GD, NGTT 2011 _Nongnghiep_Nongnghiep NGDD 2012_cap nhat den 24-5-2013(1)" xfId="1267" xr:uid="{00000000-0005-0000-0000-0000F2040000}"/>
    <cellStyle name="_Book2_10 Market VH, YT, GD, NGTT 2011 _So lieu quoc te TH" xfId="1268" xr:uid="{00000000-0005-0000-0000-0000F3040000}"/>
    <cellStyle name="_Book2_10 Market VH, YT, GD, NGTT 2011 _Xl0000147" xfId="1269" xr:uid="{00000000-0005-0000-0000-0000F4040000}"/>
    <cellStyle name="_Book2_10 Market VH, YT, GD, NGTT 2011 _Xl0000167" xfId="1270" xr:uid="{00000000-0005-0000-0000-0000F5040000}"/>
    <cellStyle name="_Book2_10 Market VH, YT, GD, NGTT 2011 _XNK" xfId="1271" xr:uid="{00000000-0005-0000-0000-0000F6040000}"/>
    <cellStyle name="_Book2_10 Van tai va BCVT (da sua ok)" xfId="1272" xr:uid="{00000000-0005-0000-0000-0000F7040000}"/>
    <cellStyle name="_Book2_10 VH, YT, GD, NGTT 2010 - (OK)" xfId="1273" xr:uid="{00000000-0005-0000-0000-0000F8040000}"/>
    <cellStyle name="_Book2_10 VH, YT, GD, NGTT 2010 - (OK)_Bo sung 04 bieu Cong nghiep" xfId="1274" xr:uid="{00000000-0005-0000-0000-0000F9040000}"/>
    <cellStyle name="_Book2_11 (3)" xfId="1275" xr:uid="{00000000-0005-0000-0000-0000FA040000}"/>
    <cellStyle name="_Book2_11 (3)_04 Doanh nghiep va CSKDCT 2012" xfId="1276" xr:uid="{00000000-0005-0000-0000-0000FB040000}"/>
    <cellStyle name="_Book2_11 (3)_Xl0000167" xfId="1277" xr:uid="{00000000-0005-0000-0000-0000FC040000}"/>
    <cellStyle name="_Book2_12 (2)" xfId="1278" xr:uid="{00000000-0005-0000-0000-0000FD040000}"/>
    <cellStyle name="_Book2_12 (2)_04 Doanh nghiep va CSKDCT 2012" xfId="1279" xr:uid="{00000000-0005-0000-0000-0000FE040000}"/>
    <cellStyle name="_Book2_12 (2)_Xl0000167" xfId="1280" xr:uid="{00000000-0005-0000-0000-0000FF040000}"/>
    <cellStyle name="_Book2_12 Chi so gia 2012(chuan) co so" xfId="1281" xr:uid="{00000000-0005-0000-0000-000000050000}"/>
    <cellStyle name="_Book2_12 Giao duc, Y Te va Muc songnam2011" xfId="1282" xr:uid="{00000000-0005-0000-0000-000001050000}"/>
    <cellStyle name="_Book2_13 Van tai 2012" xfId="1283" xr:uid="{00000000-0005-0000-0000-000002050000}"/>
    <cellStyle name="_Book2_Book1" xfId="1284" xr:uid="{00000000-0005-0000-0000-000003050000}"/>
    <cellStyle name="_Book2_CucThongke-phucdap-Tuan-Anh" xfId="1285" xr:uid="{00000000-0005-0000-0000-000004050000}"/>
    <cellStyle name="_Book2_dan so phan tich 10 nam(moi)" xfId="1286" xr:uid="{00000000-0005-0000-0000-000005050000}"/>
    <cellStyle name="_Book2_Giaoduc2013(ok)" xfId="1287" xr:uid="{00000000-0005-0000-0000-000006050000}"/>
    <cellStyle name="_Book2_GTSXNN" xfId="1288" xr:uid="{00000000-0005-0000-0000-000007050000}"/>
    <cellStyle name="_Book2_GTSXNN_Nongnghiep NGDD 2012_cap nhat den 24-5-2013(1)" xfId="1289" xr:uid="{00000000-0005-0000-0000-000008050000}"/>
    <cellStyle name="_Book2_Maket NGTT2012 LN,TS (7-1-2013)" xfId="1290" xr:uid="{00000000-0005-0000-0000-000009050000}"/>
    <cellStyle name="_Book2_Maket NGTT2012 LN,TS (7-1-2013)_Nongnghiep" xfId="1291" xr:uid="{00000000-0005-0000-0000-00000A050000}"/>
    <cellStyle name="_Book2_Mau" xfId="1292" xr:uid="{00000000-0005-0000-0000-00000B050000}"/>
    <cellStyle name="_Book2_NGDD 2013 Thu chi NSNN " xfId="1293" xr:uid="{00000000-0005-0000-0000-00000C050000}"/>
    <cellStyle name="_Book2_Ngiam_lamnghiep_2011_v2(1)(1)" xfId="1294" xr:uid="{00000000-0005-0000-0000-00000D050000}"/>
    <cellStyle name="_Book2_Ngiam_lamnghiep_2011_v2(1)(1)_Nongnghiep" xfId="1295" xr:uid="{00000000-0005-0000-0000-00000E050000}"/>
    <cellStyle name="_Book2_NGTT LN,TS 2012 (Chuan)" xfId="1296" xr:uid="{00000000-0005-0000-0000-00000F050000}"/>
    <cellStyle name="_Book2_Nien giam day du  Nong nghiep 2010" xfId="1297" xr:uid="{00000000-0005-0000-0000-000010050000}"/>
    <cellStyle name="_Book2_Nien giam TT Vu Nong nghiep 2012(solieu)-gui Vu TH 29-3-2013" xfId="1298" xr:uid="{00000000-0005-0000-0000-000011050000}"/>
    <cellStyle name="_Book2_Nongnghiep" xfId="1299" xr:uid="{00000000-0005-0000-0000-000012050000}"/>
    <cellStyle name="_Book2_Nongnghiep_Bo sung 04 bieu Cong nghiep" xfId="1300" xr:uid="{00000000-0005-0000-0000-000013050000}"/>
    <cellStyle name="_Book2_Nongnghiep_Mau" xfId="1301" xr:uid="{00000000-0005-0000-0000-000014050000}"/>
    <cellStyle name="_Book2_Nongnghiep_NGDD 2013 Thu chi NSNN " xfId="1302" xr:uid="{00000000-0005-0000-0000-000015050000}"/>
    <cellStyle name="_Book2_Nongnghiep_Nongnghiep NGDD 2012_cap nhat den 24-5-2013(1)" xfId="1303" xr:uid="{00000000-0005-0000-0000-000016050000}"/>
    <cellStyle name="_Book2_So lieu quoc te TH" xfId="1304" xr:uid="{00000000-0005-0000-0000-000017050000}"/>
    <cellStyle name="_Book2_So lieu quoc te TH_08 Cong nghiep 2010" xfId="1305" xr:uid="{00000000-0005-0000-0000-000018050000}"/>
    <cellStyle name="_Book2_So lieu quoc te TH_08 Thuong mai va Du lich (Ok)" xfId="1306" xr:uid="{00000000-0005-0000-0000-000019050000}"/>
    <cellStyle name="_Book2_So lieu quoc te TH_09 Chi so gia 2011- VuTKG-1 (Ok)" xfId="1307" xr:uid="{00000000-0005-0000-0000-00001A050000}"/>
    <cellStyle name="_Book2_So lieu quoc te TH_09 Du lich" xfId="1308" xr:uid="{00000000-0005-0000-0000-00001B050000}"/>
    <cellStyle name="_Book2_So lieu quoc te TH_10 Van tai va BCVT (da sua ok)" xfId="1309" xr:uid="{00000000-0005-0000-0000-00001C050000}"/>
    <cellStyle name="_Book2_So lieu quoc te TH_12 Giao duc, Y Te va Muc songnam2011" xfId="1310" xr:uid="{00000000-0005-0000-0000-00001D050000}"/>
    <cellStyle name="_Book2_So lieu quoc te TH_nien giam tom tat du lich va XNK" xfId="1311" xr:uid="{00000000-0005-0000-0000-00001E050000}"/>
    <cellStyle name="_Book2_So lieu quoc te TH_Nongnghiep" xfId="1312" xr:uid="{00000000-0005-0000-0000-00001F050000}"/>
    <cellStyle name="_Book2_So lieu quoc te TH_XNK" xfId="1313" xr:uid="{00000000-0005-0000-0000-000020050000}"/>
    <cellStyle name="_Book2_So lieu quoc te(GDP)" xfId="1314" xr:uid="{00000000-0005-0000-0000-000021050000}"/>
    <cellStyle name="_Book2_So lieu quoc te(GDP)_02  Dan so lao dong(OK)" xfId="1315" xr:uid="{00000000-0005-0000-0000-000022050000}"/>
    <cellStyle name="_Book2_So lieu quoc te(GDP)_03 TKQG va Thu chi NSNN 2012" xfId="1316" xr:uid="{00000000-0005-0000-0000-000023050000}"/>
    <cellStyle name="_Book2_So lieu quoc te(GDP)_04 Doanh nghiep va CSKDCT 2012" xfId="1317" xr:uid="{00000000-0005-0000-0000-000024050000}"/>
    <cellStyle name="_Book2_So lieu quoc te(GDP)_05 Doanh nghiep va Ca the_2011 (Ok)" xfId="1318" xr:uid="{00000000-0005-0000-0000-000025050000}"/>
    <cellStyle name="_Book2_So lieu quoc te(GDP)_07 NGTT CN 2012" xfId="1319" xr:uid="{00000000-0005-0000-0000-000026050000}"/>
    <cellStyle name="_Book2_So lieu quoc te(GDP)_08 Thuong mai Tong muc - Diep" xfId="1320" xr:uid="{00000000-0005-0000-0000-000027050000}"/>
    <cellStyle name="_Book2_So lieu quoc te(GDP)_08 Thuong mai va Du lich (Ok)" xfId="1321" xr:uid="{00000000-0005-0000-0000-000028050000}"/>
    <cellStyle name="_Book2_So lieu quoc te(GDP)_09 Chi so gia 2011- VuTKG-1 (Ok)" xfId="1322" xr:uid="{00000000-0005-0000-0000-000029050000}"/>
    <cellStyle name="_Book2_So lieu quoc te(GDP)_09 Du lich" xfId="1323" xr:uid="{00000000-0005-0000-0000-00002A050000}"/>
    <cellStyle name="_Book2_So lieu quoc te(GDP)_10 Van tai va BCVT (da sua ok)" xfId="1324" xr:uid="{00000000-0005-0000-0000-00002B050000}"/>
    <cellStyle name="_Book2_So lieu quoc te(GDP)_11 (3)" xfId="1325" xr:uid="{00000000-0005-0000-0000-00002C050000}"/>
    <cellStyle name="_Book2_So lieu quoc te(GDP)_11 (3)_04 Doanh nghiep va CSKDCT 2012" xfId="1326" xr:uid="{00000000-0005-0000-0000-00002D050000}"/>
    <cellStyle name="_Book2_So lieu quoc te(GDP)_11 (3)_Xl0000167" xfId="1327" xr:uid="{00000000-0005-0000-0000-00002E050000}"/>
    <cellStyle name="_Book2_So lieu quoc te(GDP)_12 (2)" xfId="1328" xr:uid="{00000000-0005-0000-0000-00002F050000}"/>
    <cellStyle name="_Book2_So lieu quoc te(GDP)_12 (2)_04 Doanh nghiep va CSKDCT 2012" xfId="1329" xr:uid="{00000000-0005-0000-0000-000030050000}"/>
    <cellStyle name="_Book2_So lieu quoc te(GDP)_12 (2)_Xl0000167" xfId="1330" xr:uid="{00000000-0005-0000-0000-000031050000}"/>
    <cellStyle name="_Book2_So lieu quoc te(GDP)_12 Giao duc, Y Te va Muc songnam2011" xfId="1331" xr:uid="{00000000-0005-0000-0000-000032050000}"/>
    <cellStyle name="_Book2_So lieu quoc te(GDP)_12 So lieu quoc te (Ok)" xfId="1332" xr:uid="{00000000-0005-0000-0000-000033050000}"/>
    <cellStyle name="_Book2_So lieu quoc te(GDP)_13 Van tai 2012" xfId="1333" xr:uid="{00000000-0005-0000-0000-000034050000}"/>
    <cellStyle name="_Book2_So lieu quoc te(GDP)_Giaoduc2013(ok)" xfId="1334" xr:uid="{00000000-0005-0000-0000-000035050000}"/>
    <cellStyle name="_Book2_So lieu quoc te(GDP)_Maket NGTT2012 LN,TS (7-1-2013)" xfId="1335" xr:uid="{00000000-0005-0000-0000-000036050000}"/>
    <cellStyle name="_Book2_So lieu quoc te(GDP)_Maket NGTT2012 LN,TS (7-1-2013)_Nongnghiep" xfId="1336" xr:uid="{00000000-0005-0000-0000-000037050000}"/>
    <cellStyle name="_Book2_So lieu quoc te(GDP)_Ngiam_lamnghiep_2011_v2(1)(1)" xfId="1337" xr:uid="{00000000-0005-0000-0000-000038050000}"/>
    <cellStyle name="_Book2_So lieu quoc te(GDP)_Ngiam_lamnghiep_2011_v2(1)(1)_Nongnghiep" xfId="1338" xr:uid="{00000000-0005-0000-0000-000039050000}"/>
    <cellStyle name="_Book2_So lieu quoc te(GDP)_NGTT LN,TS 2012 (Chuan)" xfId="1339" xr:uid="{00000000-0005-0000-0000-00003A050000}"/>
    <cellStyle name="_Book2_So lieu quoc te(GDP)_Nien giam TT Vu Nong nghiep 2012(solieu)-gui Vu TH 29-3-2013" xfId="1340" xr:uid="{00000000-0005-0000-0000-00003B050000}"/>
    <cellStyle name="_Book2_So lieu quoc te(GDP)_Nongnghiep" xfId="1341" xr:uid="{00000000-0005-0000-0000-00003C050000}"/>
    <cellStyle name="_Book2_So lieu quoc te(GDP)_Nongnghiep NGDD 2012_cap nhat den 24-5-2013(1)" xfId="1342" xr:uid="{00000000-0005-0000-0000-00003D050000}"/>
    <cellStyle name="_Book2_So lieu quoc te(GDP)_Nongnghiep_Nongnghiep NGDD 2012_cap nhat den 24-5-2013(1)" xfId="1343" xr:uid="{00000000-0005-0000-0000-00003E050000}"/>
    <cellStyle name="_Book2_So lieu quoc te(GDP)_Xl0000147" xfId="1344" xr:uid="{00000000-0005-0000-0000-00003F050000}"/>
    <cellStyle name="_Book2_So lieu quoc te(GDP)_Xl0000167" xfId="1345" xr:uid="{00000000-0005-0000-0000-000040050000}"/>
    <cellStyle name="_Book2_So lieu quoc te(GDP)_XNK" xfId="1346" xr:uid="{00000000-0005-0000-0000-000041050000}"/>
    <cellStyle name="_Book2_Tong hop NGTT" xfId="1347" xr:uid="{00000000-0005-0000-0000-000042050000}"/>
    <cellStyle name="_Book2_Xl0000147" xfId="1348" xr:uid="{00000000-0005-0000-0000-000043050000}"/>
    <cellStyle name="_Book2_Xl0000167" xfId="1349" xr:uid="{00000000-0005-0000-0000-000044050000}"/>
    <cellStyle name="_Book2_XNK" xfId="1350" xr:uid="{00000000-0005-0000-0000-000045050000}"/>
    <cellStyle name="_Book2_XNK_08 Thuong mai Tong muc - Diep" xfId="1351" xr:uid="{00000000-0005-0000-0000-000046050000}"/>
    <cellStyle name="_Book2_XNK_Bo sung 04 bieu Cong nghiep" xfId="1352" xr:uid="{00000000-0005-0000-0000-000047050000}"/>
    <cellStyle name="_Book2_XNK-2012" xfId="1353" xr:uid="{00000000-0005-0000-0000-000048050000}"/>
    <cellStyle name="_Book2_XNK-Market" xfId="1354" xr:uid="{00000000-0005-0000-0000-000049050000}"/>
    <cellStyle name="_Book4" xfId="1355" xr:uid="{00000000-0005-0000-0000-00004A050000}"/>
    <cellStyle name="_Buuchinh - Market" xfId="1356" xr:uid="{00000000-0005-0000-0000-00004B050000}"/>
    <cellStyle name="_Buuchinh - Market_02  Dan so lao dong(OK)" xfId="1357" xr:uid="{00000000-0005-0000-0000-00004C050000}"/>
    <cellStyle name="_Buuchinh - Market_03 TKQG va Thu chi NSNN 2012" xfId="1358" xr:uid="{00000000-0005-0000-0000-00004D050000}"/>
    <cellStyle name="_Buuchinh - Market_04 Doanh nghiep va CSKDCT 2012" xfId="1359" xr:uid="{00000000-0005-0000-0000-00004E050000}"/>
    <cellStyle name="_Buuchinh - Market_05 Doanh nghiep va Ca the_2011 (Ok)" xfId="1360" xr:uid="{00000000-0005-0000-0000-00004F050000}"/>
    <cellStyle name="_Buuchinh - Market_07 NGTT CN 2012" xfId="1361" xr:uid="{00000000-0005-0000-0000-000050050000}"/>
    <cellStyle name="_Buuchinh - Market_08 Thuong mai Tong muc - Diep" xfId="1362" xr:uid="{00000000-0005-0000-0000-000051050000}"/>
    <cellStyle name="_Buuchinh - Market_08 Thuong mai va Du lich (Ok)" xfId="1363" xr:uid="{00000000-0005-0000-0000-000052050000}"/>
    <cellStyle name="_Buuchinh - Market_09 Chi so gia 2011- VuTKG-1 (Ok)" xfId="1364" xr:uid="{00000000-0005-0000-0000-000053050000}"/>
    <cellStyle name="_Buuchinh - Market_09 Du lich" xfId="1365" xr:uid="{00000000-0005-0000-0000-000054050000}"/>
    <cellStyle name="_Buuchinh - Market_10 Van tai va BCVT (da sua ok)" xfId="1366" xr:uid="{00000000-0005-0000-0000-000055050000}"/>
    <cellStyle name="_Buuchinh - Market_11 (3)" xfId="1367" xr:uid="{00000000-0005-0000-0000-000056050000}"/>
    <cellStyle name="_Buuchinh - Market_11 (3)_04 Doanh nghiep va CSKDCT 2012" xfId="1368" xr:uid="{00000000-0005-0000-0000-000057050000}"/>
    <cellStyle name="_Buuchinh - Market_11 (3)_Xl0000167" xfId="1369" xr:uid="{00000000-0005-0000-0000-000058050000}"/>
    <cellStyle name="_Buuchinh - Market_12 (2)" xfId="1370" xr:uid="{00000000-0005-0000-0000-000059050000}"/>
    <cellStyle name="_Buuchinh - Market_12 (2)_04 Doanh nghiep va CSKDCT 2012" xfId="1371" xr:uid="{00000000-0005-0000-0000-00005A050000}"/>
    <cellStyle name="_Buuchinh - Market_12 (2)_Xl0000167" xfId="1372" xr:uid="{00000000-0005-0000-0000-00005B050000}"/>
    <cellStyle name="_Buuchinh - Market_12 Giao duc, Y Te va Muc songnam2011" xfId="1373" xr:uid="{00000000-0005-0000-0000-00005C050000}"/>
    <cellStyle name="_Buuchinh - Market_13 Van tai 2012" xfId="1374" xr:uid="{00000000-0005-0000-0000-00005D050000}"/>
    <cellStyle name="_Buuchinh - Market_Giaoduc2013(ok)" xfId="1375" xr:uid="{00000000-0005-0000-0000-00005E050000}"/>
    <cellStyle name="_Buuchinh - Market_Maket NGTT2012 LN,TS (7-1-2013)" xfId="1376" xr:uid="{00000000-0005-0000-0000-00005F050000}"/>
    <cellStyle name="_Buuchinh - Market_Maket NGTT2012 LN,TS (7-1-2013)_Nongnghiep" xfId="1377" xr:uid="{00000000-0005-0000-0000-000060050000}"/>
    <cellStyle name="_Buuchinh - Market_Ngiam_lamnghiep_2011_v2(1)(1)" xfId="1378" xr:uid="{00000000-0005-0000-0000-000061050000}"/>
    <cellStyle name="_Buuchinh - Market_Ngiam_lamnghiep_2011_v2(1)(1)_Nongnghiep" xfId="1379" xr:uid="{00000000-0005-0000-0000-000062050000}"/>
    <cellStyle name="_Buuchinh - Market_NGTT LN,TS 2012 (Chuan)" xfId="1380" xr:uid="{00000000-0005-0000-0000-000063050000}"/>
    <cellStyle name="_Buuchinh - Market_Nien giam TT Vu Nong nghiep 2012(solieu)-gui Vu TH 29-3-2013" xfId="1381" xr:uid="{00000000-0005-0000-0000-000064050000}"/>
    <cellStyle name="_Buuchinh - Market_Nongnghiep" xfId="1382" xr:uid="{00000000-0005-0000-0000-000065050000}"/>
    <cellStyle name="_Buuchinh - Market_Nongnghiep NGDD 2012_cap nhat den 24-5-2013(1)" xfId="1383" xr:uid="{00000000-0005-0000-0000-000066050000}"/>
    <cellStyle name="_Buuchinh - Market_Nongnghiep_Nongnghiep NGDD 2012_cap nhat den 24-5-2013(1)" xfId="1384" xr:uid="{00000000-0005-0000-0000-000067050000}"/>
    <cellStyle name="_Buuchinh - Market_Xl0000147" xfId="1385" xr:uid="{00000000-0005-0000-0000-000068050000}"/>
    <cellStyle name="_Buuchinh - Market_Xl0000167" xfId="1386" xr:uid="{00000000-0005-0000-0000-000069050000}"/>
    <cellStyle name="_Buuchinh - Market_XNK" xfId="1387" xr:uid="{00000000-0005-0000-0000-00006A050000}"/>
    <cellStyle name="_csGDPngVN" xfId="1388" xr:uid="{00000000-0005-0000-0000-00006B050000}"/>
    <cellStyle name="_CSKDCT 2010" xfId="1389" xr:uid="{00000000-0005-0000-0000-00006C050000}"/>
    <cellStyle name="_CSKDCT 2010_Bo sung 04 bieu Cong nghiep" xfId="1390" xr:uid="{00000000-0005-0000-0000-00006D050000}"/>
    <cellStyle name="_da sua bo nam 2000 VT- 2011 - NGTT diep" xfId="1391" xr:uid="{00000000-0005-0000-0000-00006E050000}"/>
    <cellStyle name="_da sua bo nam 2000 VT- 2011 - NGTT diep_02  Dan so lao dong(OK)" xfId="1392" xr:uid="{00000000-0005-0000-0000-00006F050000}"/>
    <cellStyle name="_da sua bo nam 2000 VT- 2011 - NGTT diep_03 TKQG va Thu chi NSNN 2012" xfId="1393" xr:uid="{00000000-0005-0000-0000-000070050000}"/>
    <cellStyle name="_da sua bo nam 2000 VT- 2011 - NGTT diep_04 Doanh nghiep va CSKDCT 2012" xfId="1394" xr:uid="{00000000-0005-0000-0000-000071050000}"/>
    <cellStyle name="_da sua bo nam 2000 VT- 2011 - NGTT diep_05 Doanh nghiep va Ca the_2011 (Ok)" xfId="1395" xr:uid="{00000000-0005-0000-0000-000072050000}"/>
    <cellStyle name="_da sua bo nam 2000 VT- 2011 - NGTT diep_07 NGTT CN 2012" xfId="1396" xr:uid="{00000000-0005-0000-0000-000073050000}"/>
    <cellStyle name="_da sua bo nam 2000 VT- 2011 - NGTT diep_08 Thuong mai Tong muc - Diep" xfId="1397" xr:uid="{00000000-0005-0000-0000-000074050000}"/>
    <cellStyle name="_da sua bo nam 2000 VT- 2011 - NGTT diep_08 Thuong mai va Du lich (Ok)" xfId="1398" xr:uid="{00000000-0005-0000-0000-000075050000}"/>
    <cellStyle name="_da sua bo nam 2000 VT- 2011 - NGTT diep_09 Chi so gia 2011- VuTKG-1 (Ok)" xfId="1399" xr:uid="{00000000-0005-0000-0000-000076050000}"/>
    <cellStyle name="_da sua bo nam 2000 VT- 2011 - NGTT diep_09 Du lich" xfId="1400" xr:uid="{00000000-0005-0000-0000-000077050000}"/>
    <cellStyle name="_da sua bo nam 2000 VT- 2011 - NGTT diep_10 Van tai va BCVT (da sua ok)" xfId="1401" xr:uid="{00000000-0005-0000-0000-000078050000}"/>
    <cellStyle name="_da sua bo nam 2000 VT- 2011 - NGTT diep_11 (3)" xfId="1402" xr:uid="{00000000-0005-0000-0000-000079050000}"/>
    <cellStyle name="_da sua bo nam 2000 VT- 2011 - NGTT diep_11 (3)_04 Doanh nghiep va CSKDCT 2012" xfId="1403" xr:uid="{00000000-0005-0000-0000-00007A050000}"/>
    <cellStyle name="_da sua bo nam 2000 VT- 2011 - NGTT diep_11 (3)_Xl0000167" xfId="1404" xr:uid="{00000000-0005-0000-0000-00007B050000}"/>
    <cellStyle name="_da sua bo nam 2000 VT- 2011 - NGTT diep_12 (2)" xfId="1405" xr:uid="{00000000-0005-0000-0000-00007C050000}"/>
    <cellStyle name="_da sua bo nam 2000 VT- 2011 - NGTT diep_12 (2)_04 Doanh nghiep va CSKDCT 2012" xfId="1406" xr:uid="{00000000-0005-0000-0000-00007D050000}"/>
    <cellStyle name="_da sua bo nam 2000 VT- 2011 - NGTT diep_12 (2)_Xl0000167" xfId="1407" xr:uid="{00000000-0005-0000-0000-00007E050000}"/>
    <cellStyle name="_da sua bo nam 2000 VT- 2011 - NGTT diep_12 Giao duc, Y Te va Muc songnam2011" xfId="1408" xr:uid="{00000000-0005-0000-0000-00007F050000}"/>
    <cellStyle name="_da sua bo nam 2000 VT- 2011 - NGTT diep_13 Van tai 2012" xfId="1409" xr:uid="{00000000-0005-0000-0000-000080050000}"/>
    <cellStyle name="_da sua bo nam 2000 VT- 2011 - NGTT diep_Giaoduc2013(ok)" xfId="1410" xr:uid="{00000000-0005-0000-0000-000081050000}"/>
    <cellStyle name="_da sua bo nam 2000 VT- 2011 - NGTT diep_Maket NGTT2012 LN,TS (7-1-2013)" xfId="1411" xr:uid="{00000000-0005-0000-0000-000082050000}"/>
    <cellStyle name="_da sua bo nam 2000 VT- 2011 - NGTT diep_Maket NGTT2012 LN,TS (7-1-2013)_Nongnghiep" xfId="1412" xr:uid="{00000000-0005-0000-0000-000083050000}"/>
    <cellStyle name="_da sua bo nam 2000 VT- 2011 - NGTT diep_Ngiam_lamnghiep_2011_v2(1)(1)" xfId="1413" xr:uid="{00000000-0005-0000-0000-000084050000}"/>
    <cellStyle name="_da sua bo nam 2000 VT- 2011 - NGTT diep_Ngiam_lamnghiep_2011_v2(1)(1)_Nongnghiep" xfId="1414" xr:uid="{00000000-0005-0000-0000-000085050000}"/>
    <cellStyle name="_da sua bo nam 2000 VT- 2011 - NGTT diep_NGTT LN,TS 2012 (Chuan)" xfId="1415" xr:uid="{00000000-0005-0000-0000-000086050000}"/>
    <cellStyle name="_da sua bo nam 2000 VT- 2011 - NGTT diep_Nien giam TT Vu Nong nghiep 2012(solieu)-gui Vu TH 29-3-2013" xfId="1416" xr:uid="{00000000-0005-0000-0000-000087050000}"/>
    <cellStyle name="_da sua bo nam 2000 VT- 2011 - NGTT diep_Nongnghiep" xfId="1417" xr:uid="{00000000-0005-0000-0000-000088050000}"/>
    <cellStyle name="_da sua bo nam 2000 VT- 2011 - NGTT diep_Nongnghiep NGDD 2012_cap nhat den 24-5-2013(1)" xfId="1418" xr:uid="{00000000-0005-0000-0000-000089050000}"/>
    <cellStyle name="_da sua bo nam 2000 VT- 2011 - NGTT diep_Nongnghiep_Nongnghiep NGDD 2012_cap nhat den 24-5-2013(1)" xfId="1419" xr:uid="{00000000-0005-0000-0000-00008A050000}"/>
    <cellStyle name="_da sua bo nam 2000 VT- 2011 - NGTT diep_Xl0000147" xfId="1420" xr:uid="{00000000-0005-0000-0000-00008B050000}"/>
    <cellStyle name="_da sua bo nam 2000 VT- 2011 - NGTT diep_Xl0000167" xfId="1421" xr:uid="{00000000-0005-0000-0000-00008C050000}"/>
    <cellStyle name="_da sua bo nam 2000 VT- 2011 - NGTT diep_XNK" xfId="1422" xr:uid="{00000000-0005-0000-0000-00008D050000}"/>
    <cellStyle name="_Doi Ngheo(TV)" xfId="1423" xr:uid="{00000000-0005-0000-0000-00008E050000}"/>
    <cellStyle name="_Du lich" xfId="1424" xr:uid="{00000000-0005-0000-0000-00008F050000}"/>
    <cellStyle name="_Du lich_02  Dan so lao dong(OK)" xfId="1425" xr:uid="{00000000-0005-0000-0000-000090050000}"/>
    <cellStyle name="_Du lich_03 TKQG va Thu chi NSNN 2012" xfId="1426" xr:uid="{00000000-0005-0000-0000-000091050000}"/>
    <cellStyle name="_Du lich_04 Doanh nghiep va CSKDCT 2012" xfId="1427" xr:uid="{00000000-0005-0000-0000-000092050000}"/>
    <cellStyle name="_Du lich_05 Doanh nghiep va Ca the_2011 (Ok)" xfId="1428" xr:uid="{00000000-0005-0000-0000-000093050000}"/>
    <cellStyle name="_Du lich_07 NGTT CN 2012" xfId="1429" xr:uid="{00000000-0005-0000-0000-000094050000}"/>
    <cellStyle name="_Du lich_08 Thuong mai Tong muc - Diep" xfId="1430" xr:uid="{00000000-0005-0000-0000-000095050000}"/>
    <cellStyle name="_Du lich_08 Thuong mai va Du lich (Ok)" xfId="1431" xr:uid="{00000000-0005-0000-0000-000096050000}"/>
    <cellStyle name="_Du lich_09 Chi so gia 2011- VuTKG-1 (Ok)" xfId="1432" xr:uid="{00000000-0005-0000-0000-000097050000}"/>
    <cellStyle name="_Du lich_09 Du lich" xfId="1433" xr:uid="{00000000-0005-0000-0000-000098050000}"/>
    <cellStyle name="_Du lich_10 Van tai va BCVT (da sua ok)" xfId="1434" xr:uid="{00000000-0005-0000-0000-000099050000}"/>
    <cellStyle name="_Du lich_11 (3)" xfId="1435" xr:uid="{00000000-0005-0000-0000-00009A050000}"/>
    <cellStyle name="_Du lich_11 (3)_04 Doanh nghiep va CSKDCT 2012" xfId="1436" xr:uid="{00000000-0005-0000-0000-00009B050000}"/>
    <cellStyle name="_Du lich_11 (3)_Xl0000167" xfId="1437" xr:uid="{00000000-0005-0000-0000-00009C050000}"/>
    <cellStyle name="_Du lich_12 (2)" xfId="1438" xr:uid="{00000000-0005-0000-0000-00009D050000}"/>
    <cellStyle name="_Du lich_12 (2)_04 Doanh nghiep va CSKDCT 2012" xfId="1439" xr:uid="{00000000-0005-0000-0000-00009E050000}"/>
    <cellStyle name="_Du lich_12 (2)_Xl0000167" xfId="1440" xr:uid="{00000000-0005-0000-0000-00009F050000}"/>
    <cellStyle name="_Du lich_12 Giao duc, Y Te va Muc songnam2011" xfId="1441" xr:uid="{00000000-0005-0000-0000-0000A0050000}"/>
    <cellStyle name="_Du lich_13 Van tai 2012" xfId="1442" xr:uid="{00000000-0005-0000-0000-0000A1050000}"/>
    <cellStyle name="_Du lich_Giaoduc2013(ok)" xfId="1443" xr:uid="{00000000-0005-0000-0000-0000A2050000}"/>
    <cellStyle name="_Du lich_Maket NGTT2012 LN,TS (7-1-2013)" xfId="1444" xr:uid="{00000000-0005-0000-0000-0000A3050000}"/>
    <cellStyle name="_Du lich_Maket NGTT2012 LN,TS (7-1-2013)_Nongnghiep" xfId="1445" xr:uid="{00000000-0005-0000-0000-0000A4050000}"/>
    <cellStyle name="_Du lich_Ngiam_lamnghiep_2011_v2(1)(1)" xfId="1446" xr:uid="{00000000-0005-0000-0000-0000A5050000}"/>
    <cellStyle name="_Du lich_Ngiam_lamnghiep_2011_v2(1)(1)_Nongnghiep" xfId="1447" xr:uid="{00000000-0005-0000-0000-0000A6050000}"/>
    <cellStyle name="_Du lich_NGTT LN,TS 2012 (Chuan)" xfId="1448" xr:uid="{00000000-0005-0000-0000-0000A7050000}"/>
    <cellStyle name="_Du lich_Nien giam TT Vu Nong nghiep 2012(solieu)-gui Vu TH 29-3-2013" xfId="1449" xr:uid="{00000000-0005-0000-0000-0000A8050000}"/>
    <cellStyle name="_Du lich_Nongnghiep" xfId="1450" xr:uid="{00000000-0005-0000-0000-0000A9050000}"/>
    <cellStyle name="_Du lich_Nongnghiep NGDD 2012_cap nhat den 24-5-2013(1)" xfId="1451" xr:uid="{00000000-0005-0000-0000-0000AA050000}"/>
    <cellStyle name="_Du lich_Nongnghiep_Nongnghiep NGDD 2012_cap nhat den 24-5-2013(1)" xfId="1452" xr:uid="{00000000-0005-0000-0000-0000AB050000}"/>
    <cellStyle name="_Du lich_Xl0000147" xfId="1453" xr:uid="{00000000-0005-0000-0000-0000AC050000}"/>
    <cellStyle name="_Du lich_Xl0000167" xfId="1454" xr:uid="{00000000-0005-0000-0000-0000AD050000}"/>
    <cellStyle name="_Du lich_XNK" xfId="1455" xr:uid="{00000000-0005-0000-0000-0000AE050000}"/>
    <cellStyle name="_KT (2)" xfId="1456" xr:uid="{00000000-0005-0000-0000-0000AF050000}"/>
    <cellStyle name="_KT (2)_1" xfId="1457" xr:uid="{00000000-0005-0000-0000-0000B0050000}"/>
    <cellStyle name="_KT (2)_2" xfId="1458" xr:uid="{00000000-0005-0000-0000-0000B1050000}"/>
    <cellStyle name="_KT (2)_2_TG-TH" xfId="1459" xr:uid="{00000000-0005-0000-0000-0000B2050000}"/>
    <cellStyle name="_KT (2)_3" xfId="1460" xr:uid="{00000000-0005-0000-0000-0000B3050000}"/>
    <cellStyle name="_KT (2)_3_TG-TH" xfId="1461" xr:uid="{00000000-0005-0000-0000-0000B4050000}"/>
    <cellStyle name="_KT (2)_4" xfId="1462" xr:uid="{00000000-0005-0000-0000-0000B5050000}"/>
    <cellStyle name="_KT (2)_4_TG-TH" xfId="1463" xr:uid="{00000000-0005-0000-0000-0000B6050000}"/>
    <cellStyle name="_KT (2)_5" xfId="1464" xr:uid="{00000000-0005-0000-0000-0000B7050000}"/>
    <cellStyle name="_KT (2)_TG-TH" xfId="1465" xr:uid="{00000000-0005-0000-0000-0000B8050000}"/>
    <cellStyle name="_KT_TG" xfId="1466" xr:uid="{00000000-0005-0000-0000-0000B9050000}"/>
    <cellStyle name="_KT_TG_1" xfId="1467" xr:uid="{00000000-0005-0000-0000-0000BA050000}"/>
    <cellStyle name="_KT_TG_2" xfId="1468" xr:uid="{00000000-0005-0000-0000-0000BB050000}"/>
    <cellStyle name="_KT_TG_3" xfId="1469" xr:uid="{00000000-0005-0000-0000-0000BC050000}"/>
    <cellStyle name="_KT_TG_4" xfId="1470" xr:uid="{00000000-0005-0000-0000-0000BD050000}"/>
    <cellStyle name="_NGTK-tomtat-2010-DSLD-10-3-2011_final_4" xfId="1471" xr:uid="{00000000-0005-0000-0000-0000BE050000}"/>
    <cellStyle name="_NGTK-tomtat-2010-DSLD-10-3-2011_final_4_01 Don vi HC" xfId="1472" xr:uid="{00000000-0005-0000-0000-0000BF050000}"/>
    <cellStyle name="_NGTK-tomtat-2010-DSLD-10-3-2011_final_4_02 Danso_Laodong 2012(chuan) CO SO" xfId="1473" xr:uid="{00000000-0005-0000-0000-0000C0050000}"/>
    <cellStyle name="_NGTK-tomtat-2010-DSLD-10-3-2011_final_4_04 Doanh nghiep va CSKDCT 2012" xfId="1474" xr:uid="{00000000-0005-0000-0000-0000C1050000}"/>
    <cellStyle name="_NGTK-tomtat-2010-DSLD-10-3-2011_final_4_NGDD 2013 Thu chi NSNN " xfId="1475" xr:uid="{00000000-0005-0000-0000-0000C2050000}"/>
    <cellStyle name="_NGTK-tomtat-2010-DSLD-10-3-2011_final_4_Nien giam KT_TV 2010" xfId="1476" xr:uid="{00000000-0005-0000-0000-0000C3050000}"/>
    <cellStyle name="_NGTK-tomtat-2010-DSLD-10-3-2011_final_4_Xl0000167" xfId="1477" xr:uid="{00000000-0005-0000-0000-0000C4050000}"/>
    <cellStyle name="_NGTT 2011 - XNK" xfId="1478" xr:uid="{00000000-0005-0000-0000-0000C5050000}"/>
    <cellStyle name="_NGTT 2011 - XNK - Market dasua" xfId="1479" xr:uid="{00000000-0005-0000-0000-0000C6050000}"/>
    <cellStyle name="_NGTT 2011 - XNK - Market dasua_02  Dan so lao dong(OK)" xfId="1480" xr:uid="{00000000-0005-0000-0000-0000C7050000}"/>
    <cellStyle name="_NGTT 2011 - XNK - Market dasua_03 TKQG va Thu chi NSNN 2012" xfId="1481" xr:uid="{00000000-0005-0000-0000-0000C8050000}"/>
    <cellStyle name="_NGTT 2011 - XNK - Market dasua_04 Doanh nghiep va CSKDCT 2012" xfId="1482" xr:uid="{00000000-0005-0000-0000-0000C9050000}"/>
    <cellStyle name="_NGTT 2011 - XNK - Market dasua_05 Doanh nghiep va Ca the_2011 (Ok)" xfId="1483" xr:uid="{00000000-0005-0000-0000-0000CA050000}"/>
    <cellStyle name="_NGTT 2011 - XNK - Market dasua_07 NGTT CN 2012" xfId="1484" xr:uid="{00000000-0005-0000-0000-0000CB050000}"/>
    <cellStyle name="_NGTT 2011 - XNK - Market dasua_08 Thuong mai Tong muc - Diep" xfId="1485" xr:uid="{00000000-0005-0000-0000-0000CC050000}"/>
    <cellStyle name="_NGTT 2011 - XNK - Market dasua_08 Thuong mai va Du lich (Ok)" xfId="1486" xr:uid="{00000000-0005-0000-0000-0000CD050000}"/>
    <cellStyle name="_NGTT 2011 - XNK - Market dasua_09 Chi so gia 2011- VuTKG-1 (Ok)" xfId="1487" xr:uid="{00000000-0005-0000-0000-0000CE050000}"/>
    <cellStyle name="_NGTT 2011 - XNK - Market dasua_09 Du lich" xfId="1488" xr:uid="{00000000-0005-0000-0000-0000CF050000}"/>
    <cellStyle name="_NGTT 2011 - XNK - Market dasua_10 Van tai va BCVT (da sua ok)" xfId="1489" xr:uid="{00000000-0005-0000-0000-0000D0050000}"/>
    <cellStyle name="_NGTT 2011 - XNK - Market dasua_11 (3)" xfId="1490" xr:uid="{00000000-0005-0000-0000-0000D1050000}"/>
    <cellStyle name="_NGTT 2011 - XNK - Market dasua_11 (3)_04 Doanh nghiep va CSKDCT 2012" xfId="1491" xr:uid="{00000000-0005-0000-0000-0000D2050000}"/>
    <cellStyle name="_NGTT 2011 - XNK - Market dasua_11 (3)_Xl0000167" xfId="1492" xr:uid="{00000000-0005-0000-0000-0000D3050000}"/>
    <cellStyle name="_NGTT 2011 - XNK - Market dasua_12 (2)" xfId="1493" xr:uid="{00000000-0005-0000-0000-0000D4050000}"/>
    <cellStyle name="_NGTT 2011 - XNK - Market dasua_12 (2)_04 Doanh nghiep va CSKDCT 2012" xfId="1494" xr:uid="{00000000-0005-0000-0000-0000D5050000}"/>
    <cellStyle name="_NGTT 2011 - XNK - Market dasua_12 (2)_Xl0000167" xfId="1495" xr:uid="{00000000-0005-0000-0000-0000D6050000}"/>
    <cellStyle name="_NGTT 2011 - XNK - Market dasua_12 Giao duc, Y Te va Muc songnam2011" xfId="1496" xr:uid="{00000000-0005-0000-0000-0000D7050000}"/>
    <cellStyle name="_NGTT 2011 - XNK - Market dasua_13 Van tai 2012" xfId="1497" xr:uid="{00000000-0005-0000-0000-0000D8050000}"/>
    <cellStyle name="_NGTT 2011 - XNK - Market dasua_Giaoduc2013(ok)" xfId="1498" xr:uid="{00000000-0005-0000-0000-0000D9050000}"/>
    <cellStyle name="_NGTT 2011 - XNK - Market dasua_Maket NGTT2012 LN,TS (7-1-2013)" xfId="1499" xr:uid="{00000000-0005-0000-0000-0000DA050000}"/>
    <cellStyle name="_NGTT 2011 - XNK - Market dasua_Maket NGTT2012 LN,TS (7-1-2013)_Nongnghiep" xfId="1500" xr:uid="{00000000-0005-0000-0000-0000DB050000}"/>
    <cellStyle name="_NGTT 2011 - XNK - Market dasua_Ngiam_lamnghiep_2011_v2(1)(1)" xfId="1501" xr:uid="{00000000-0005-0000-0000-0000DC050000}"/>
    <cellStyle name="_NGTT 2011 - XNK - Market dasua_Ngiam_lamnghiep_2011_v2(1)(1)_Nongnghiep" xfId="1502" xr:uid="{00000000-0005-0000-0000-0000DD050000}"/>
    <cellStyle name="_NGTT 2011 - XNK - Market dasua_NGTT LN,TS 2012 (Chuan)" xfId="1503" xr:uid="{00000000-0005-0000-0000-0000DE050000}"/>
    <cellStyle name="_NGTT 2011 - XNK - Market dasua_Nien giam TT Vu Nong nghiep 2012(solieu)-gui Vu TH 29-3-2013" xfId="1504" xr:uid="{00000000-0005-0000-0000-0000DF050000}"/>
    <cellStyle name="_NGTT 2011 - XNK - Market dasua_Nongnghiep" xfId="1505" xr:uid="{00000000-0005-0000-0000-0000E0050000}"/>
    <cellStyle name="_NGTT 2011 - XNK - Market dasua_Nongnghiep NGDD 2012_cap nhat den 24-5-2013(1)" xfId="1506" xr:uid="{00000000-0005-0000-0000-0000E1050000}"/>
    <cellStyle name="_NGTT 2011 - XNK - Market dasua_Nongnghiep_Nongnghiep NGDD 2012_cap nhat den 24-5-2013(1)" xfId="1507" xr:uid="{00000000-0005-0000-0000-0000E2050000}"/>
    <cellStyle name="_NGTT 2011 - XNK - Market dasua_Xl0000147" xfId="1508" xr:uid="{00000000-0005-0000-0000-0000E3050000}"/>
    <cellStyle name="_NGTT 2011 - XNK - Market dasua_Xl0000167" xfId="1509" xr:uid="{00000000-0005-0000-0000-0000E4050000}"/>
    <cellStyle name="_NGTT 2011 - XNK - Market dasua_XNK" xfId="1510" xr:uid="{00000000-0005-0000-0000-0000E5050000}"/>
    <cellStyle name="_Nonglamthuysan" xfId="1511" xr:uid="{00000000-0005-0000-0000-0000E6050000}"/>
    <cellStyle name="_Nonglamthuysan_02  Dan so lao dong(OK)" xfId="1512" xr:uid="{00000000-0005-0000-0000-0000E7050000}"/>
    <cellStyle name="_Nonglamthuysan_03 TKQG va Thu chi NSNN 2012" xfId="1513" xr:uid="{00000000-0005-0000-0000-0000E8050000}"/>
    <cellStyle name="_Nonglamthuysan_04 Doanh nghiep va CSKDCT 2012" xfId="1514" xr:uid="{00000000-0005-0000-0000-0000E9050000}"/>
    <cellStyle name="_Nonglamthuysan_05 Doanh nghiep va Ca the_2011 (Ok)" xfId="1515" xr:uid="{00000000-0005-0000-0000-0000EA050000}"/>
    <cellStyle name="_Nonglamthuysan_07 NGTT CN 2012" xfId="1516" xr:uid="{00000000-0005-0000-0000-0000EB050000}"/>
    <cellStyle name="_Nonglamthuysan_08 Thuong mai Tong muc - Diep" xfId="1517" xr:uid="{00000000-0005-0000-0000-0000EC050000}"/>
    <cellStyle name="_Nonglamthuysan_08 Thuong mai va Du lich (Ok)" xfId="1518" xr:uid="{00000000-0005-0000-0000-0000ED050000}"/>
    <cellStyle name="_Nonglamthuysan_09 Chi so gia 2011- VuTKG-1 (Ok)" xfId="1519" xr:uid="{00000000-0005-0000-0000-0000EE050000}"/>
    <cellStyle name="_Nonglamthuysan_09 Du lich" xfId="1520" xr:uid="{00000000-0005-0000-0000-0000EF050000}"/>
    <cellStyle name="_Nonglamthuysan_10 Van tai va BCVT (da sua ok)" xfId="1521" xr:uid="{00000000-0005-0000-0000-0000F0050000}"/>
    <cellStyle name="_Nonglamthuysan_11 (3)" xfId="1522" xr:uid="{00000000-0005-0000-0000-0000F1050000}"/>
    <cellStyle name="_Nonglamthuysan_11 (3)_04 Doanh nghiep va CSKDCT 2012" xfId="1523" xr:uid="{00000000-0005-0000-0000-0000F2050000}"/>
    <cellStyle name="_Nonglamthuysan_11 (3)_Xl0000167" xfId="1524" xr:uid="{00000000-0005-0000-0000-0000F3050000}"/>
    <cellStyle name="_Nonglamthuysan_12 (2)" xfId="1525" xr:uid="{00000000-0005-0000-0000-0000F4050000}"/>
    <cellStyle name="_Nonglamthuysan_12 (2)_04 Doanh nghiep va CSKDCT 2012" xfId="1526" xr:uid="{00000000-0005-0000-0000-0000F5050000}"/>
    <cellStyle name="_Nonglamthuysan_12 (2)_Xl0000167" xfId="1527" xr:uid="{00000000-0005-0000-0000-0000F6050000}"/>
    <cellStyle name="_Nonglamthuysan_12 Giao duc, Y Te va Muc songnam2011" xfId="1528" xr:uid="{00000000-0005-0000-0000-0000F7050000}"/>
    <cellStyle name="_Nonglamthuysan_13 Van tai 2012" xfId="1529" xr:uid="{00000000-0005-0000-0000-0000F8050000}"/>
    <cellStyle name="_Nonglamthuysan_Giaoduc2013(ok)" xfId="1530" xr:uid="{00000000-0005-0000-0000-0000F9050000}"/>
    <cellStyle name="_Nonglamthuysan_Maket NGTT2012 LN,TS (7-1-2013)" xfId="1531" xr:uid="{00000000-0005-0000-0000-0000FA050000}"/>
    <cellStyle name="_Nonglamthuysan_Maket NGTT2012 LN,TS (7-1-2013)_Nongnghiep" xfId="1532" xr:uid="{00000000-0005-0000-0000-0000FB050000}"/>
    <cellStyle name="_Nonglamthuysan_Ngiam_lamnghiep_2011_v2(1)(1)" xfId="1533" xr:uid="{00000000-0005-0000-0000-0000FC050000}"/>
    <cellStyle name="_Nonglamthuysan_Ngiam_lamnghiep_2011_v2(1)(1)_Nongnghiep" xfId="1534" xr:uid="{00000000-0005-0000-0000-0000FD050000}"/>
    <cellStyle name="_Nonglamthuysan_NGTT LN,TS 2012 (Chuan)" xfId="1535" xr:uid="{00000000-0005-0000-0000-0000FE050000}"/>
    <cellStyle name="_Nonglamthuysan_Nien giam TT Vu Nong nghiep 2012(solieu)-gui Vu TH 29-3-2013" xfId="1536" xr:uid="{00000000-0005-0000-0000-0000FF050000}"/>
    <cellStyle name="_Nonglamthuysan_Nongnghiep" xfId="1537" xr:uid="{00000000-0005-0000-0000-000000060000}"/>
    <cellStyle name="_Nonglamthuysan_Nongnghiep NGDD 2012_cap nhat den 24-5-2013(1)" xfId="1538" xr:uid="{00000000-0005-0000-0000-000001060000}"/>
    <cellStyle name="_Nonglamthuysan_Nongnghiep_Nongnghiep NGDD 2012_cap nhat den 24-5-2013(1)" xfId="1539" xr:uid="{00000000-0005-0000-0000-000002060000}"/>
    <cellStyle name="_Nonglamthuysan_Xl0000147" xfId="1540" xr:uid="{00000000-0005-0000-0000-000003060000}"/>
    <cellStyle name="_Nonglamthuysan_Xl0000167" xfId="1541" xr:uid="{00000000-0005-0000-0000-000004060000}"/>
    <cellStyle name="_Nonglamthuysan_XNK" xfId="1542" xr:uid="{00000000-0005-0000-0000-000005060000}"/>
    <cellStyle name="_NSNN" xfId="1543" xr:uid="{00000000-0005-0000-0000-000006060000}"/>
    <cellStyle name="_So lieu quoc te TH" xfId="1544" xr:uid="{00000000-0005-0000-0000-000007060000}"/>
    <cellStyle name="_So lieu quoc te TH_02  Dan so lao dong(OK)" xfId="1545" xr:uid="{00000000-0005-0000-0000-000008060000}"/>
    <cellStyle name="_So lieu quoc te TH_03 TKQG va Thu chi NSNN 2012" xfId="1546" xr:uid="{00000000-0005-0000-0000-000009060000}"/>
    <cellStyle name="_So lieu quoc te TH_04 Doanh nghiep va CSKDCT 2012" xfId="1547" xr:uid="{00000000-0005-0000-0000-00000A060000}"/>
    <cellStyle name="_So lieu quoc te TH_05 Doanh nghiep va Ca the_2011 (Ok)" xfId="1548" xr:uid="{00000000-0005-0000-0000-00000B060000}"/>
    <cellStyle name="_So lieu quoc te TH_07 NGTT CN 2012" xfId="1549" xr:uid="{00000000-0005-0000-0000-00000C060000}"/>
    <cellStyle name="_So lieu quoc te TH_08 Thuong mai Tong muc - Diep" xfId="1550" xr:uid="{00000000-0005-0000-0000-00000D060000}"/>
    <cellStyle name="_So lieu quoc te TH_08 Thuong mai va Du lich (Ok)" xfId="1551" xr:uid="{00000000-0005-0000-0000-00000E060000}"/>
    <cellStyle name="_So lieu quoc te TH_09 Chi so gia 2011- VuTKG-1 (Ok)" xfId="1552" xr:uid="{00000000-0005-0000-0000-00000F060000}"/>
    <cellStyle name="_So lieu quoc te TH_09 Du lich" xfId="1553" xr:uid="{00000000-0005-0000-0000-000010060000}"/>
    <cellStyle name="_So lieu quoc te TH_10 Van tai va BCVT (da sua ok)" xfId="1554" xr:uid="{00000000-0005-0000-0000-000011060000}"/>
    <cellStyle name="_So lieu quoc te TH_11 (3)" xfId="1555" xr:uid="{00000000-0005-0000-0000-000012060000}"/>
    <cellStyle name="_So lieu quoc te TH_11 (3)_04 Doanh nghiep va CSKDCT 2012" xfId="1556" xr:uid="{00000000-0005-0000-0000-000013060000}"/>
    <cellStyle name="_So lieu quoc te TH_11 (3)_Xl0000167" xfId="1557" xr:uid="{00000000-0005-0000-0000-000014060000}"/>
    <cellStyle name="_So lieu quoc te TH_12 (2)" xfId="1558" xr:uid="{00000000-0005-0000-0000-000015060000}"/>
    <cellStyle name="_So lieu quoc te TH_12 (2)_04 Doanh nghiep va CSKDCT 2012" xfId="1559" xr:uid="{00000000-0005-0000-0000-000016060000}"/>
    <cellStyle name="_So lieu quoc te TH_12 (2)_Xl0000167" xfId="1560" xr:uid="{00000000-0005-0000-0000-000017060000}"/>
    <cellStyle name="_So lieu quoc te TH_12 Giao duc, Y Te va Muc songnam2011" xfId="1561" xr:uid="{00000000-0005-0000-0000-000018060000}"/>
    <cellStyle name="_So lieu quoc te TH_13 Van tai 2012" xfId="1562" xr:uid="{00000000-0005-0000-0000-000019060000}"/>
    <cellStyle name="_So lieu quoc te TH_Giaoduc2013(ok)" xfId="1563" xr:uid="{00000000-0005-0000-0000-00001A060000}"/>
    <cellStyle name="_So lieu quoc te TH_Maket NGTT2012 LN,TS (7-1-2013)" xfId="1564" xr:uid="{00000000-0005-0000-0000-00001B060000}"/>
    <cellStyle name="_So lieu quoc te TH_Maket NGTT2012 LN,TS (7-1-2013)_Nongnghiep" xfId="1565" xr:uid="{00000000-0005-0000-0000-00001C060000}"/>
    <cellStyle name="_So lieu quoc te TH_Ngiam_lamnghiep_2011_v2(1)(1)" xfId="1566" xr:uid="{00000000-0005-0000-0000-00001D060000}"/>
    <cellStyle name="_So lieu quoc te TH_Ngiam_lamnghiep_2011_v2(1)(1)_Nongnghiep" xfId="1567" xr:uid="{00000000-0005-0000-0000-00001E060000}"/>
    <cellStyle name="_So lieu quoc te TH_NGTT LN,TS 2012 (Chuan)" xfId="1568" xr:uid="{00000000-0005-0000-0000-00001F060000}"/>
    <cellStyle name="_So lieu quoc te TH_Nien giam TT Vu Nong nghiep 2012(solieu)-gui Vu TH 29-3-2013" xfId="1569" xr:uid="{00000000-0005-0000-0000-000020060000}"/>
    <cellStyle name="_So lieu quoc te TH_Nongnghiep" xfId="1570" xr:uid="{00000000-0005-0000-0000-000021060000}"/>
    <cellStyle name="_So lieu quoc te TH_Nongnghiep NGDD 2012_cap nhat den 24-5-2013(1)" xfId="1571" xr:uid="{00000000-0005-0000-0000-000022060000}"/>
    <cellStyle name="_So lieu quoc te TH_Nongnghiep_Nongnghiep NGDD 2012_cap nhat den 24-5-2013(1)" xfId="1572" xr:uid="{00000000-0005-0000-0000-000023060000}"/>
    <cellStyle name="_So lieu quoc te TH_Xl0000147" xfId="1573" xr:uid="{00000000-0005-0000-0000-000024060000}"/>
    <cellStyle name="_So lieu quoc te TH_Xl0000167" xfId="1574" xr:uid="{00000000-0005-0000-0000-000025060000}"/>
    <cellStyle name="_So lieu quoc te TH_XNK" xfId="1575" xr:uid="{00000000-0005-0000-0000-000026060000}"/>
    <cellStyle name="_TangGDP" xfId="1576" xr:uid="{00000000-0005-0000-0000-000027060000}"/>
    <cellStyle name="_TG-TH" xfId="1577" xr:uid="{00000000-0005-0000-0000-000028060000}"/>
    <cellStyle name="_TG-TH_1" xfId="1578" xr:uid="{00000000-0005-0000-0000-000029060000}"/>
    <cellStyle name="_TG-TH_2" xfId="1579" xr:uid="{00000000-0005-0000-0000-00002A060000}"/>
    <cellStyle name="_TG-TH_3" xfId="1580" xr:uid="{00000000-0005-0000-0000-00002B060000}"/>
    <cellStyle name="_TG-TH_4" xfId="1581" xr:uid="{00000000-0005-0000-0000-00002C060000}"/>
    <cellStyle name="_Tich luy" xfId="1582" xr:uid="{00000000-0005-0000-0000-00002D060000}"/>
    <cellStyle name="_Tieudung" xfId="1583" xr:uid="{00000000-0005-0000-0000-00002E060000}"/>
    <cellStyle name="_Tong hop NGTT" xfId="1584" xr:uid="{00000000-0005-0000-0000-00002F060000}"/>
    <cellStyle name="_Tong hop NGTT_01 Don vi HC" xfId="1585" xr:uid="{00000000-0005-0000-0000-000030060000}"/>
    <cellStyle name="_Tong hop NGTT_02 Danso_Laodong 2012(chuan) CO SO" xfId="1586" xr:uid="{00000000-0005-0000-0000-000031060000}"/>
    <cellStyle name="_Tong hop NGTT_04 Doanh nghiep va CSKDCT 2012" xfId="1587" xr:uid="{00000000-0005-0000-0000-000032060000}"/>
    <cellStyle name="_Tong hop NGTT_NGDD 2013 Thu chi NSNN " xfId="1588" xr:uid="{00000000-0005-0000-0000-000033060000}"/>
    <cellStyle name="_Tong hop NGTT_Nien giam KT_TV 2010" xfId="1589" xr:uid="{00000000-0005-0000-0000-000034060000}"/>
    <cellStyle name="_Tong hop NGTT_Xl0000167" xfId="1590" xr:uid="{00000000-0005-0000-0000-000035060000}"/>
    <cellStyle name="1" xfId="1591" xr:uid="{00000000-0005-0000-0000-000036060000}"/>
    <cellStyle name="1 10" xfId="1592" xr:uid="{00000000-0005-0000-0000-000037060000}"/>
    <cellStyle name="1 11" xfId="1593" xr:uid="{00000000-0005-0000-0000-000038060000}"/>
    <cellStyle name="1 12" xfId="1594" xr:uid="{00000000-0005-0000-0000-000039060000}"/>
    <cellStyle name="1 13" xfId="1595" xr:uid="{00000000-0005-0000-0000-00003A060000}"/>
    <cellStyle name="1 14" xfId="1596" xr:uid="{00000000-0005-0000-0000-00003B060000}"/>
    <cellStyle name="1 15" xfId="1597" xr:uid="{00000000-0005-0000-0000-00003C060000}"/>
    <cellStyle name="1 16" xfId="1598" xr:uid="{00000000-0005-0000-0000-00003D060000}"/>
    <cellStyle name="1 17" xfId="1599" xr:uid="{00000000-0005-0000-0000-00003E060000}"/>
    <cellStyle name="1 18" xfId="1600" xr:uid="{00000000-0005-0000-0000-00003F060000}"/>
    <cellStyle name="1 19" xfId="1601" xr:uid="{00000000-0005-0000-0000-000040060000}"/>
    <cellStyle name="1 2" xfId="1602" xr:uid="{00000000-0005-0000-0000-000041060000}"/>
    <cellStyle name="1 3" xfId="1603" xr:uid="{00000000-0005-0000-0000-000042060000}"/>
    <cellStyle name="1 4" xfId="1604" xr:uid="{00000000-0005-0000-0000-000043060000}"/>
    <cellStyle name="1 5" xfId="1605" xr:uid="{00000000-0005-0000-0000-000044060000}"/>
    <cellStyle name="1 6" xfId="1606" xr:uid="{00000000-0005-0000-0000-000045060000}"/>
    <cellStyle name="1 7" xfId="1607" xr:uid="{00000000-0005-0000-0000-000046060000}"/>
    <cellStyle name="1 8" xfId="1608" xr:uid="{00000000-0005-0000-0000-000047060000}"/>
    <cellStyle name="1 9" xfId="1609" xr:uid="{00000000-0005-0000-0000-000048060000}"/>
    <cellStyle name="1_01 Don vi HC" xfId="1610" xr:uid="{00000000-0005-0000-0000-000049060000}"/>
    <cellStyle name="1_01 DVHC-DSLD 2010" xfId="1611" xr:uid="{00000000-0005-0000-0000-00004A060000}"/>
    <cellStyle name="1_01 DVHC-DSLD 2010_01 Don vi HC" xfId="1612" xr:uid="{00000000-0005-0000-0000-00004B060000}"/>
    <cellStyle name="1_01 DVHC-DSLD 2010_02 Danso_Laodong 2012(chuan) CO SO" xfId="1613" xr:uid="{00000000-0005-0000-0000-00004C060000}"/>
    <cellStyle name="1_01 DVHC-DSLD 2010_04 Doanh nghiep va CSKDCT 2012" xfId="1614" xr:uid="{00000000-0005-0000-0000-00004D060000}"/>
    <cellStyle name="1_01 DVHC-DSLD 2010_08 Thuong mai Tong muc - Diep" xfId="1615" xr:uid="{00000000-0005-0000-0000-00004E060000}"/>
    <cellStyle name="1_01 DVHC-DSLD 2010_Bo sung 04 bieu Cong nghiep" xfId="1616" xr:uid="{00000000-0005-0000-0000-00004F060000}"/>
    <cellStyle name="1_01 DVHC-DSLD 2010_Mau" xfId="1617" xr:uid="{00000000-0005-0000-0000-000050060000}"/>
    <cellStyle name="1_01 DVHC-DSLD 2010_NGDD 2013 Thu chi NSNN " xfId="1618" xr:uid="{00000000-0005-0000-0000-000051060000}"/>
    <cellStyle name="1_01 DVHC-DSLD 2010_Nien giam KT_TV 2010" xfId="1619" xr:uid="{00000000-0005-0000-0000-000052060000}"/>
    <cellStyle name="1_01 DVHC-DSLD 2010_nien giam tom tat 2010 (thuy)" xfId="1620" xr:uid="{00000000-0005-0000-0000-000053060000}"/>
    <cellStyle name="1_01 DVHC-DSLD 2010_nien giam tom tat 2010 (thuy)_01 Don vi HC" xfId="1621" xr:uid="{00000000-0005-0000-0000-000054060000}"/>
    <cellStyle name="1_01 DVHC-DSLD 2010_nien giam tom tat 2010 (thuy)_02 Danso_Laodong 2012(chuan) CO SO" xfId="1622" xr:uid="{00000000-0005-0000-0000-000055060000}"/>
    <cellStyle name="1_01 DVHC-DSLD 2010_nien giam tom tat 2010 (thuy)_04 Doanh nghiep va CSKDCT 2012" xfId="1623" xr:uid="{00000000-0005-0000-0000-000056060000}"/>
    <cellStyle name="1_01 DVHC-DSLD 2010_nien giam tom tat 2010 (thuy)_08 Thuong mai Tong muc - Diep" xfId="1624" xr:uid="{00000000-0005-0000-0000-000057060000}"/>
    <cellStyle name="1_01 DVHC-DSLD 2010_nien giam tom tat 2010 (thuy)_09 Thuong mai va Du lich" xfId="1625" xr:uid="{00000000-0005-0000-0000-000058060000}"/>
    <cellStyle name="1_01 DVHC-DSLD 2010_nien giam tom tat 2010 (thuy)_09 Thuong mai va Du lich_01 Don vi HC" xfId="1626" xr:uid="{00000000-0005-0000-0000-000059060000}"/>
    <cellStyle name="1_01 DVHC-DSLD 2010_nien giam tom tat 2010 (thuy)_09 Thuong mai va Du lich_NGDD 2013 Thu chi NSNN " xfId="1627" xr:uid="{00000000-0005-0000-0000-00005A060000}"/>
    <cellStyle name="1_01 DVHC-DSLD 2010_nien giam tom tat 2010 (thuy)_Xl0000167" xfId="1628" xr:uid="{00000000-0005-0000-0000-00005B060000}"/>
    <cellStyle name="1_01 DVHC-DSLD 2010_Tong hop NGTT" xfId="1629" xr:uid="{00000000-0005-0000-0000-00005C060000}"/>
    <cellStyle name="1_01 DVHC-DSLD 2010_Tong hop NGTT_09 Thuong mai va Du lich" xfId="1630" xr:uid="{00000000-0005-0000-0000-00005D060000}"/>
    <cellStyle name="1_01 DVHC-DSLD 2010_Tong hop NGTT_09 Thuong mai va Du lich_01 Don vi HC" xfId="1631" xr:uid="{00000000-0005-0000-0000-00005E060000}"/>
    <cellStyle name="1_01 DVHC-DSLD 2010_Tong hop NGTT_09 Thuong mai va Du lich_NGDD 2013 Thu chi NSNN " xfId="1632" xr:uid="{00000000-0005-0000-0000-00005F060000}"/>
    <cellStyle name="1_01 DVHC-DSLD 2010_Xl0000167" xfId="1633" xr:uid="{00000000-0005-0000-0000-000060060000}"/>
    <cellStyle name="1_02  Dan so lao dong(OK)" xfId="1634" xr:uid="{00000000-0005-0000-0000-000061060000}"/>
    <cellStyle name="1_02 Danso_Laodong 2012(chuan) CO SO" xfId="1635" xr:uid="{00000000-0005-0000-0000-000062060000}"/>
    <cellStyle name="1_03 Dautu 2010" xfId="1636" xr:uid="{00000000-0005-0000-0000-000063060000}"/>
    <cellStyle name="1_03 Dautu 2010_01 Don vi HC" xfId="1637" xr:uid="{00000000-0005-0000-0000-000064060000}"/>
    <cellStyle name="1_03 Dautu 2010_02 Danso_Laodong 2012(chuan) CO SO" xfId="1638" xr:uid="{00000000-0005-0000-0000-000065060000}"/>
    <cellStyle name="1_03 Dautu 2010_04 Doanh nghiep va CSKDCT 2012" xfId="1639" xr:uid="{00000000-0005-0000-0000-000066060000}"/>
    <cellStyle name="1_03 Dautu 2010_08 Thuong mai Tong muc - Diep" xfId="1640" xr:uid="{00000000-0005-0000-0000-000067060000}"/>
    <cellStyle name="1_03 Dautu 2010_09 Thuong mai va Du lich" xfId="1641" xr:uid="{00000000-0005-0000-0000-000068060000}"/>
    <cellStyle name="1_03 Dautu 2010_09 Thuong mai va Du lich_01 Don vi HC" xfId="1642" xr:uid="{00000000-0005-0000-0000-000069060000}"/>
    <cellStyle name="1_03 Dautu 2010_09 Thuong mai va Du lich_NGDD 2013 Thu chi NSNN " xfId="1643" xr:uid="{00000000-0005-0000-0000-00006A060000}"/>
    <cellStyle name="1_03 Dautu 2010_Xl0000167" xfId="1644" xr:uid="{00000000-0005-0000-0000-00006B060000}"/>
    <cellStyle name="1_03 TKQG" xfId="1645" xr:uid="{00000000-0005-0000-0000-00006C060000}"/>
    <cellStyle name="1_03 TKQG_02  Dan so lao dong(OK)" xfId="1646" xr:uid="{00000000-0005-0000-0000-00006D060000}"/>
    <cellStyle name="1_03 TKQG_Xl0000167" xfId="1647" xr:uid="{00000000-0005-0000-0000-00006E060000}"/>
    <cellStyle name="1_04 Doanh nghiep va CSKDCT 2012" xfId="1648" xr:uid="{00000000-0005-0000-0000-00006F060000}"/>
    <cellStyle name="1_05 Doanh nghiep va Ca the_2011 (Ok)" xfId="1649" xr:uid="{00000000-0005-0000-0000-000070060000}"/>
    <cellStyle name="1_05 Thu chi NSNN" xfId="1650" xr:uid="{00000000-0005-0000-0000-000071060000}"/>
    <cellStyle name="1_05 Thuong mai" xfId="1651" xr:uid="{00000000-0005-0000-0000-000072060000}"/>
    <cellStyle name="1_05 Thuong mai_01 Don vi HC" xfId="1652" xr:uid="{00000000-0005-0000-0000-000073060000}"/>
    <cellStyle name="1_05 Thuong mai_02 Danso_Laodong 2012(chuan) CO SO" xfId="1653" xr:uid="{00000000-0005-0000-0000-000074060000}"/>
    <cellStyle name="1_05 Thuong mai_04 Doanh nghiep va CSKDCT 2012" xfId="1654" xr:uid="{00000000-0005-0000-0000-000075060000}"/>
    <cellStyle name="1_05 Thuong mai_NGDD 2013 Thu chi NSNN " xfId="1655" xr:uid="{00000000-0005-0000-0000-000076060000}"/>
    <cellStyle name="1_05 Thuong mai_Nien giam KT_TV 2010" xfId="1656" xr:uid="{00000000-0005-0000-0000-000077060000}"/>
    <cellStyle name="1_05 Thuong mai_Xl0000167" xfId="1657" xr:uid="{00000000-0005-0000-0000-000078060000}"/>
    <cellStyle name="1_06 Nong, lam nghiep 2010  (ok)" xfId="1658" xr:uid="{00000000-0005-0000-0000-000079060000}"/>
    <cellStyle name="1_06 Van tai" xfId="1659" xr:uid="{00000000-0005-0000-0000-00007A060000}"/>
    <cellStyle name="1_06 Van tai_01 Don vi HC" xfId="1660" xr:uid="{00000000-0005-0000-0000-00007B060000}"/>
    <cellStyle name="1_06 Van tai_02 Danso_Laodong 2012(chuan) CO SO" xfId="1661" xr:uid="{00000000-0005-0000-0000-00007C060000}"/>
    <cellStyle name="1_06 Van tai_04 Doanh nghiep va CSKDCT 2012" xfId="1662" xr:uid="{00000000-0005-0000-0000-00007D060000}"/>
    <cellStyle name="1_06 Van tai_NGDD 2013 Thu chi NSNN " xfId="1663" xr:uid="{00000000-0005-0000-0000-00007E060000}"/>
    <cellStyle name="1_06 Van tai_Nien giam KT_TV 2010" xfId="1664" xr:uid="{00000000-0005-0000-0000-00007F060000}"/>
    <cellStyle name="1_06 Van tai_Xl0000167" xfId="1665" xr:uid="{00000000-0005-0000-0000-000080060000}"/>
    <cellStyle name="1_07 Buu dien" xfId="1666" xr:uid="{00000000-0005-0000-0000-000081060000}"/>
    <cellStyle name="1_07 Buu dien_01 Don vi HC" xfId="1667" xr:uid="{00000000-0005-0000-0000-000082060000}"/>
    <cellStyle name="1_07 Buu dien_02 Danso_Laodong 2012(chuan) CO SO" xfId="1668" xr:uid="{00000000-0005-0000-0000-000083060000}"/>
    <cellStyle name="1_07 Buu dien_04 Doanh nghiep va CSKDCT 2012" xfId="1669" xr:uid="{00000000-0005-0000-0000-000084060000}"/>
    <cellStyle name="1_07 Buu dien_NGDD 2013 Thu chi NSNN " xfId="1670" xr:uid="{00000000-0005-0000-0000-000085060000}"/>
    <cellStyle name="1_07 Buu dien_Nien giam KT_TV 2010" xfId="1671" xr:uid="{00000000-0005-0000-0000-000086060000}"/>
    <cellStyle name="1_07 Buu dien_Xl0000167" xfId="1672" xr:uid="{00000000-0005-0000-0000-000087060000}"/>
    <cellStyle name="1_07 NGTT CN 2012" xfId="1673" xr:uid="{00000000-0005-0000-0000-000088060000}"/>
    <cellStyle name="1_08 Thuong mai Tong muc - Diep" xfId="1674" xr:uid="{00000000-0005-0000-0000-000089060000}"/>
    <cellStyle name="1_08 Thuong mai va Du lich (Ok)" xfId="1675" xr:uid="{00000000-0005-0000-0000-00008A060000}"/>
    <cellStyle name="1_08 Van tai" xfId="1676" xr:uid="{00000000-0005-0000-0000-00008B060000}"/>
    <cellStyle name="1_08 Van tai_01 Don vi HC" xfId="1677" xr:uid="{00000000-0005-0000-0000-00008C060000}"/>
    <cellStyle name="1_08 Van tai_02 Danso_Laodong 2012(chuan) CO SO" xfId="1678" xr:uid="{00000000-0005-0000-0000-00008D060000}"/>
    <cellStyle name="1_08 Van tai_04 Doanh nghiep va CSKDCT 2012" xfId="1679" xr:uid="{00000000-0005-0000-0000-00008E060000}"/>
    <cellStyle name="1_08 Van tai_NGDD 2013 Thu chi NSNN " xfId="1680" xr:uid="{00000000-0005-0000-0000-00008F060000}"/>
    <cellStyle name="1_08 Van tai_Nien giam KT_TV 2010" xfId="1681" xr:uid="{00000000-0005-0000-0000-000090060000}"/>
    <cellStyle name="1_08 Van tai_Xl0000167" xfId="1682" xr:uid="{00000000-0005-0000-0000-000091060000}"/>
    <cellStyle name="1_08 Yte-van hoa" xfId="1683" xr:uid="{00000000-0005-0000-0000-000092060000}"/>
    <cellStyle name="1_08 Yte-van hoa_01 Don vi HC" xfId="1684" xr:uid="{00000000-0005-0000-0000-000093060000}"/>
    <cellStyle name="1_08 Yte-van hoa_02 Danso_Laodong 2012(chuan) CO SO" xfId="1685" xr:uid="{00000000-0005-0000-0000-000094060000}"/>
    <cellStyle name="1_08 Yte-van hoa_04 Doanh nghiep va CSKDCT 2012" xfId="1686" xr:uid="{00000000-0005-0000-0000-000095060000}"/>
    <cellStyle name="1_08 Yte-van hoa_NGDD 2013 Thu chi NSNN " xfId="1687" xr:uid="{00000000-0005-0000-0000-000096060000}"/>
    <cellStyle name="1_08 Yte-van hoa_Nien giam KT_TV 2010" xfId="1688" xr:uid="{00000000-0005-0000-0000-000097060000}"/>
    <cellStyle name="1_08 Yte-van hoa_Xl0000167" xfId="1689" xr:uid="{00000000-0005-0000-0000-000098060000}"/>
    <cellStyle name="1_09 Chi so gia 2011- VuTKG-1 (Ok)" xfId="1690" xr:uid="{00000000-0005-0000-0000-000099060000}"/>
    <cellStyle name="1_09 Du lich" xfId="1691" xr:uid="{00000000-0005-0000-0000-00009A060000}"/>
    <cellStyle name="1_09 Thuong mai va Du lich" xfId="1692" xr:uid="{00000000-0005-0000-0000-00009B060000}"/>
    <cellStyle name="1_09 Thuong mai va Du lich_01 Don vi HC" xfId="1693" xr:uid="{00000000-0005-0000-0000-00009C060000}"/>
    <cellStyle name="1_09 Thuong mai va Du lich_NGDD 2013 Thu chi NSNN " xfId="1694" xr:uid="{00000000-0005-0000-0000-00009D060000}"/>
    <cellStyle name="1_10 Market VH, YT, GD, NGTT 2011 " xfId="1695" xr:uid="{00000000-0005-0000-0000-00009E060000}"/>
    <cellStyle name="1_10 Market VH, YT, GD, NGTT 2011 _02  Dan so lao dong(OK)" xfId="1696" xr:uid="{00000000-0005-0000-0000-00009F060000}"/>
    <cellStyle name="1_10 Market VH, YT, GD, NGTT 2011 _03 TKQG va Thu chi NSNN 2012" xfId="1697" xr:uid="{00000000-0005-0000-0000-0000A0060000}"/>
    <cellStyle name="1_10 Market VH, YT, GD, NGTT 2011 _04 Doanh nghiep va CSKDCT 2012" xfId="1698" xr:uid="{00000000-0005-0000-0000-0000A1060000}"/>
    <cellStyle name="1_10 Market VH, YT, GD, NGTT 2011 _05 Doanh nghiep va Ca the_2011 (Ok)" xfId="1699" xr:uid="{00000000-0005-0000-0000-0000A2060000}"/>
    <cellStyle name="1_10 Market VH, YT, GD, NGTT 2011 _07 NGTT CN 2012" xfId="1700" xr:uid="{00000000-0005-0000-0000-0000A3060000}"/>
    <cellStyle name="1_10 Market VH, YT, GD, NGTT 2011 _08 Thuong mai Tong muc - Diep" xfId="1701" xr:uid="{00000000-0005-0000-0000-0000A4060000}"/>
    <cellStyle name="1_10 Market VH, YT, GD, NGTT 2011 _08 Thuong mai va Du lich (Ok)" xfId="1702" xr:uid="{00000000-0005-0000-0000-0000A5060000}"/>
    <cellStyle name="1_10 Market VH, YT, GD, NGTT 2011 _09 Chi so gia 2011- VuTKG-1 (Ok)" xfId="1703" xr:uid="{00000000-0005-0000-0000-0000A6060000}"/>
    <cellStyle name="1_10 Market VH, YT, GD, NGTT 2011 _09 Du lich" xfId="1704" xr:uid="{00000000-0005-0000-0000-0000A7060000}"/>
    <cellStyle name="1_10 Market VH, YT, GD, NGTT 2011 _10 Van tai va BCVT (da sua ok)" xfId="1705" xr:uid="{00000000-0005-0000-0000-0000A8060000}"/>
    <cellStyle name="1_10 Market VH, YT, GD, NGTT 2011 _11 (3)" xfId="1706" xr:uid="{00000000-0005-0000-0000-0000A9060000}"/>
    <cellStyle name="1_10 Market VH, YT, GD, NGTT 2011 _11 (3)_04 Doanh nghiep va CSKDCT 2012" xfId="1707" xr:uid="{00000000-0005-0000-0000-0000AA060000}"/>
    <cellStyle name="1_10 Market VH, YT, GD, NGTT 2011 _11 (3)_Xl0000167" xfId="1708" xr:uid="{00000000-0005-0000-0000-0000AB060000}"/>
    <cellStyle name="1_10 Market VH, YT, GD, NGTT 2011 _12 (2)" xfId="1709" xr:uid="{00000000-0005-0000-0000-0000AC060000}"/>
    <cellStyle name="1_10 Market VH, YT, GD, NGTT 2011 _12 (2)_04 Doanh nghiep va CSKDCT 2012" xfId="1710" xr:uid="{00000000-0005-0000-0000-0000AD060000}"/>
    <cellStyle name="1_10 Market VH, YT, GD, NGTT 2011 _12 (2)_Xl0000167" xfId="1711" xr:uid="{00000000-0005-0000-0000-0000AE060000}"/>
    <cellStyle name="1_10 Market VH, YT, GD, NGTT 2011 _12 Giao duc, Y Te va Muc songnam2011" xfId="1712" xr:uid="{00000000-0005-0000-0000-0000AF060000}"/>
    <cellStyle name="1_10 Market VH, YT, GD, NGTT 2011 _13 Van tai 2012" xfId="1713" xr:uid="{00000000-0005-0000-0000-0000B0060000}"/>
    <cellStyle name="1_10 Market VH, YT, GD, NGTT 2011 _Giaoduc2013(ok)" xfId="1714" xr:uid="{00000000-0005-0000-0000-0000B1060000}"/>
    <cellStyle name="1_10 Market VH, YT, GD, NGTT 2011 _Maket NGTT2012 LN,TS (7-1-2013)" xfId="1715" xr:uid="{00000000-0005-0000-0000-0000B2060000}"/>
    <cellStyle name="1_10 Market VH, YT, GD, NGTT 2011 _Maket NGTT2012 LN,TS (7-1-2013)_Nongnghiep" xfId="1716" xr:uid="{00000000-0005-0000-0000-0000B3060000}"/>
    <cellStyle name="1_10 Market VH, YT, GD, NGTT 2011 _Ngiam_lamnghiep_2011_v2(1)(1)" xfId="1717" xr:uid="{00000000-0005-0000-0000-0000B4060000}"/>
    <cellStyle name="1_10 Market VH, YT, GD, NGTT 2011 _Ngiam_lamnghiep_2011_v2(1)(1)_Nongnghiep" xfId="1718" xr:uid="{00000000-0005-0000-0000-0000B5060000}"/>
    <cellStyle name="1_10 Market VH, YT, GD, NGTT 2011 _NGTT LN,TS 2012 (Chuan)" xfId="1719" xr:uid="{00000000-0005-0000-0000-0000B6060000}"/>
    <cellStyle name="1_10 Market VH, YT, GD, NGTT 2011 _Nien giam TT Vu Nong nghiep 2012(solieu)-gui Vu TH 29-3-2013" xfId="1720" xr:uid="{00000000-0005-0000-0000-0000B7060000}"/>
    <cellStyle name="1_10 Market VH, YT, GD, NGTT 2011 _Nongnghiep" xfId="1721" xr:uid="{00000000-0005-0000-0000-0000B8060000}"/>
    <cellStyle name="1_10 Market VH, YT, GD, NGTT 2011 _Nongnghiep NGDD 2012_cap nhat den 24-5-2013(1)" xfId="1722" xr:uid="{00000000-0005-0000-0000-0000B9060000}"/>
    <cellStyle name="1_10 Market VH, YT, GD, NGTT 2011 _Nongnghiep_Nongnghiep NGDD 2012_cap nhat den 24-5-2013(1)" xfId="1723" xr:uid="{00000000-0005-0000-0000-0000BA060000}"/>
    <cellStyle name="1_10 Market VH, YT, GD, NGTT 2011 _So lieu quoc te TH" xfId="1724" xr:uid="{00000000-0005-0000-0000-0000BB060000}"/>
    <cellStyle name="1_10 Market VH, YT, GD, NGTT 2011 _Xl0000147" xfId="1725" xr:uid="{00000000-0005-0000-0000-0000BC060000}"/>
    <cellStyle name="1_10 Market VH, YT, GD, NGTT 2011 _Xl0000167" xfId="1726" xr:uid="{00000000-0005-0000-0000-0000BD060000}"/>
    <cellStyle name="1_10 Market VH, YT, GD, NGTT 2011 _XNK" xfId="1727" xr:uid="{00000000-0005-0000-0000-0000BE060000}"/>
    <cellStyle name="1_10 Van tai va BCVT (da sua ok)" xfId="1728" xr:uid="{00000000-0005-0000-0000-0000BF060000}"/>
    <cellStyle name="1_10 VH, YT, GD, NGTT 2010 - (OK)" xfId="1729" xr:uid="{00000000-0005-0000-0000-0000C0060000}"/>
    <cellStyle name="1_10 VH, YT, GD, NGTT 2010 - (OK)_Bo sung 04 bieu Cong nghiep" xfId="1730" xr:uid="{00000000-0005-0000-0000-0000C1060000}"/>
    <cellStyle name="1_11 (3)" xfId="1731" xr:uid="{00000000-0005-0000-0000-0000C2060000}"/>
    <cellStyle name="1_11 (3)_04 Doanh nghiep va CSKDCT 2012" xfId="1732" xr:uid="{00000000-0005-0000-0000-0000C3060000}"/>
    <cellStyle name="1_11 (3)_Xl0000167" xfId="1733" xr:uid="{00000000-0005-0000-0000-0000C4060000}"/>
    <cellStyle name="1_11 So lieu quoc te 2010-final" xfId="1734" xr:uid="{00000000-0005-0000-0000-0000C5060000}"/>
    <cellStyle name="1_11.Bieuthegioi-hien_NGTT2009" xfId="1735" xr:uid="{00000000-0005-0000-0000-0000C6060000}"/>
    <cellStyle name="1_11.Bieuthegioi-hien_NGTT2009_01 Don vi HC" xfId="1736" xr:uid="{00000000-0005-0000-0000-0000C7060000}"/>
    <cellStyle name="1_11.Bieuthegioi-hien_NGTT2009_02  Dan so lao dong(OK)" xfId="1737" xr:uid="{00000000-0005-0000-0000-0000C8060000}"/>
    <cellStyle name="1_11.Bieuthegioi-hien_NGTT2009_02 Danso_Laodong 2012(chuan) CO SO" xfId="1738" xr:uid="{00000000-0005-0000-0000-0000C9060000}"/>
    <cellStyle name="1_11.Bieuthegioi-hien_NGTT2009_03 TKQG va Thu chi NSNN 2012" xfId="1739" xr:uid="{00000000-0005-0000-0000-0000CA060000}"/>
    <cellStyle name="1_11.Bieuthegioi-hien_NGTT2009_04 Doanh nghiep va CSKDCT 2012" xfId="1740" xr:uid="{00000000-0005-0000-0000-0000CB060000}"/>
    <cellStyle name="1_11.Bieuthegioi-hien_NGTT2009_05 Doanh nghiep va Ca the_2011 (Ok)" xfId="1741" xr:uid="{00000000-0005-0000-0000-0000CC060000}"/>
    <cellStyle name="1_11.Bieuthegioi-hien_NGTT2009_07 NGTT CN 2012" xfId="1742" xr:uid="{00000000-0005-0000-0000-0000CD060000}"/>
    <cellStyle name="1_11.Bieuthegioi-hien_NGTT2009_08 Thuong mai Tong muc - Diep" xfId="1743" xr:uid="{00000000-0005-0000-0000-0000CE060000}"/>
    <cellStyle name="1_11.Bieuthegioi-hien_NGTT2009_08 Thuong mai va Du lich (Ok)" xfId="1744" xr:uid="{00000000-0005-0000-0000-0000CF060000}"/>
    <cellStyle name="1_11.Bieuthegioi-hien_NGTT2009_09 Chi so gia 2011- VuTKG-1 (Ok)" xfId="1745" xr:uid="{00000000-0005-0000-0000-0000D0060000}"/>
    <cellStyle name="1_11.Bieuthegioi-hien_NGTT2009_09 Du lich" xfId="1746" xr:uid="{00000000-0005-0000-0000-0000D1060000}"/>
    <cellStyle name="1_11.Bieuthegioi-hien_NGTT2009_10 Van tai va BCVT (da sua ok)" xfId="1747" xr:uid="{00000000-0005-0000-0000-0000D2060000}"/>
    <cellStyle name="1_11.Bieuthegioi-hien_NGTT2009_11 (3)" xfId="1748" xr:uid="{00000000-0005-0000-0000-0000D3060000}"/>
    <cellStyle name="1_11.Bieuthegioi-hien_NGTT2009_11 (3)_04 Doanh nghiep va CSKDCT 2012" xfId="1749" xr:uid="{00000000-0005-0000-0000-0000D4060000}"/>
    <cellStyle name="1_11.Bieuthegioi-hien_NGTT2009_11 (3)_Xl0000167" xfId="1750" xr:uid="{00000000-0005-0000-0000-0000D5060000}"/>
    <cellStyle name="1_11.Bieuthegioi-hien_NGTT2009_12 (2)" xfId="1751" xr:uid="{00000000-0005-0000-0000-0000D6060000}"/>
    <cellStyle name="1_11.Bieuthegioi-hien_NGTT2009_12 (2)_04 Doanh nghiep va CSKDCT 2012" xfId="1752" xr:uid="{00000000-0005-0000-0000-0000D7060000}"/>
    <cellStyle name="1_11.Bieuthegioi-hien_NGTT2009_12 (2)_Xl0000167" xfId="1753" xr:uid="{00000000-0005-0000-0000-0000D8060000}"/>
    <cellStyle name="1_11.Bieuthegioi-hien_NGTT2009_12 Chi so gia 2012(chuan) co so" xfId="1754" xr:uid="{00000000-0005-0000-0000-0000D9060000}"/>
    <cellStyle name="1_11.Bieuthegioi-hien_NGTT2009_12 Giao duc, Y Te va Muc songnam2011" xfId="1755" xr:uid="{00000000-0005-0000-0000-0000DA060000}"/>
    <cellStyle name="1_11.Bieuthegioi-hien_NGTT2009_13 Van tai 2012" xfId="1756" xr:uid="{00000000-0005-0000-0000-0000DB060000}"/>
    <cellStyle name="1_11.Bieuthegioi-hien_NGTT2009_Bo sung 04 bieu Cong nghiep" xfId="1757" xr:uid="{00000000-0005-0000-0000-0000DC060000}"/>
    <cellStyle name="1_11.Bieuthegioi-hien_NGTT2009_CucThongke-phucdap-Tuan-Anh" xfId="1758" xr:uid="{00000000-0005-0000-0000-0000DD060000}"/>
    <cellStyle name="1_11.Bieuthegioi-hien_NGTT2009_Giaoduc2013(ok)" xfId="1759" xr:uid="{00000000-0005-0000-0000-0000DE060000}"/>
    <cellStyle name="1_11.Bieuthegioi-hien_NGTT2009_Maket NGTT2012 LN,TS (7-1-2013)" xfId="1760" xr:uid="{00000000-0005-0000-0000-0000DF060000}"/>
    <cellStyle name="1_11.Bieuthegioi-hien_NGTT2009_Maket NGTT2012 LN,TS (7-1-2013)_Nongnghiep" xfId="1761" xr:uid="{00000000-0005-0000-0000-0000E0060000}"/>
    <cellStyle name="1_11.Bieuthegioi-hien_NGTT2009_Mau" xfId="1762" xr:uid="{00000000-0005-0000-0000-0000E1060000}"/>
    <cellStyle name="1_11.Bieuthegioi-hien_NGTT2009_NGDD 2013 Thu chi NSNN " xfId="1763" xr:uid="{00000000-0005-0000-0000-0000E2060000}"/>
    <cellStyle name="1_11.Bieuthegioi-hien_NGTT2009_Ngiam_lamnghiep_2011_v2(1)(1)" xfId="1764" xr:uid="{00000000-0005-0000-0000-0000E3060000}"/>
    <cellStyle name="1_11.Bieuthegioi-hien_NGTT2009_Ngiam_lamnghiep_2011_v2(1)(1)_Nongnghiep" xfId="1765" xr:uid="{00000000-0005-0000-0000-0000E4060000}"/>
    <cellStyle name="1_11.Bieuthegioi-hien_NGTT2009_NGTT LN,TS 2012 (Chuan)" xfId="1766" xr:uid="{00000000-0005-0000-0000-0000E5060000}"/>
    <cellStyle name="1_11.Bieuthegioi-hien_NGTT2009_Nien giam TT Vu Nong nghiep 2012(solieu)-gui Vu TH 29-3-2013" xfId="1767" xr:uid="{00000000-0005-0000-0000-0000E6060000}"/>
    <cellStyle name="1_11.Bieuthegioi-hien_NGTT2009_Nongnghiep" xfId="1768" xr:uid="{00000000-0005-0000-0000-0000E7060000}"/>
    <cellStyle name="1_11.Bieuthegioi-hien_NGTT2009_Nongnghiep NGDD 2012_cap nhat den 24-5-2013(1)" xfId="1769" xr:uid="{00000000-0005-0000-0000-0000E8060000}"/>
    <cellStyle name="1_11.Bieuthegioi-hien_NGTT2009_Nongnghiep_Nongnghiep NGDD 2012_cap nhat den 24-5-2013(1)" xfId="1770" xr:uid="{00000000-0005-0000-0000-0000E9060000}"/>
    <cellStyle name="1_11.Bieuthegioi-hien_NGTT2009_Xl0000147" xfId="1771" xr:uid="{00000000-0005-0000-0000-0000EA060000}"/>
    <cellStyle name="1_11.Bieuthegioi-hien_NGTT2009_Xl0000167" xfId="1772" xr:uid="{00000000-0005-0000-0000-0000EB060000}"/>
    <cellStyle name="1_11.Bieuthegioi-hien_NGTT2009_XNK" xfId="1773" xr:uid="{00000000-0005-0000-0000-0000EC060000}"/>
    <cellStyle name="1_11.Bieuthegioi-hien_NGTT2009_XNK-2012" xfId="1774" xr:uid="{00000000-0005-0000-0000-0000ED060000}"/>
    <cellStyle name="1_11.Bieuthegioi-hien_NGTT2009_XNK-Market" xfId="1775" xr:uid="{00000000-0005-0000-0000-0000EE060000}"/>
    <cellStyle name="1_12 (2)" xfId="1776" xr:uid="{00000000-0005-0000-0000-0000EF060000}"/>
    <cellStyle name="1_12 (2)_04 Doanh nghiep va CSKDCT 2012" xfId="1777" xr:uid="{00000000-0005-0000-0000-0000F0060000}"/>
    <cellStyle name="1_12 (2)_Xl0000167" xfId="1778" xr:uid="{00000000-0005-0000-0000-0000F1060000}"/>
    <cellStyle name="1_12 Chi so gia 2012(chuan) co so" xfId="1779" xr:uid="{00000000-0005-0000-0000-0000F2060000}"/>
    <cellStyle name="1_12 Giao duc, Y Te va Muc songnam2011" xfId="1780" xr:uid="{00000000-0005-0000-0000-0000F3060000}"/>
    <cellStyle name="1_13 Van tai 2012" xfId="1781" xr:uid="{00000000-0005-0000-0000-0000F4060000}"/>
    <cellStyle name="1_Book1" xfId="1782" xr:uid="{00000000-0005-0000-0000-0000F5060000}"/>
    <cellStyle name="1_Book3" xfId="1783" xr:uid="{00000000-0005-0000-0000-0000F6060000}"/>
    <cellStyle name="1_Book3 10" xfId="1784" xr:uid="{00000000-0005-0000-0000-0000F7060000}"/>
    <cellStyle name="1_Book3 11" xfId="1785" xr:uid="{00000000-0005-0000-0000-0000F8060000}"/>
    <cellStyle name="1_Book3 12" xfId="1786" xr:uid="{00000000-0005-0000-0000-0000F9060000}"/>
    <cellStyle name="1_Book3 13" xfId="1787" xr:uid="{00000000-0005-0000-0000-0000FA060000}"/>
    <cellStyle name="1_Book3 14" xfId="1788" xr:uid="{00000000-0005-0000-0000-0000FB060000}"/>
    <cellStyle name="1_Book3 15" xfId="1789" xr:uid="{00000000-0005-0000-0000-0000FC060000}"/>
    <cellStyle name="1_Book3 16" xfId="1790" xr:uid="{00000000-0005-0000-0000-0000FD060000}"/>
    <cellStyle name="1_Book3 17" xfId="1791" xr:uid="{00000000-0005-0000-0000-0000FE060000}"/>
    <cellStyle name="1_Book3 18" xfId="1792" xr:uid="{00000000-0005-0000-0000-0000FF060000}"/>
    <cellStyle name="1_Book3 19" xfId="1793" xr:uid="{00000000-0005-0000-0000-000000070000}"/>
    <cellStyle name="1_Book3 2" xfId="1794" xr:uid="{00000000-0005-0000-0000-000001070000}"/>
    <cellStyle name="1_Book3 3" xfId="1795" xr:uid="{00000000-0005-0000-0000-000002070000}"/>
    <cellStyle name="1_Book3 4" xfId="1796" xr:uid="{00000000-0005-0000-0000-000003070000}"/>
    <cellStyle name="1_Book3 5" xfId="1797" xr:uid="{00000000-0005-0000-0000-000004070000}"/>
    <cellStyle name="1_Book3 6" xfId="1798" xr:uid="{00000000-0005-0000-0000-000005070000}"/>
    <cellStyle name="1_Book3 7" xfId="1799" xr:uid="{00000000-0005-0000-0000-000006070000}"/>
    <cellStyle name="1_Book3 8" xfId="1800" xr:uid="{00000000-0005-0000-0000-000007070000}"/>
    <cellStyle name="1_Book3 9" xfId="1801" xr:uid="{00000000-0005-0000-0000-000008070000}"/>
    <cellStyle name="1_Book3_01 Don vi HC" xfId="1802" xr:uid="{00000000-0005-0000-0000-000009070000}"/>
    <cellStyle name="1_Book3_01 DVHC-DSLD 2010" xfId="1803" xr:uid="{00000000-0005-0000-0000-00000A070000}"/>
    <cellStyle name="1_Book3_02  Dan so lao dong(OK)" xfId="1804" xr:uid="{00000000-0005-0000-0000-00000B070000}"/>
    <cellStyle name="1_Book3_02 Danso_Laodong 2012(chuan) CO SO" xfId="1805" xr:uid="{00000000-0005-0000-0000-00000C070000}"/>
    <cellStyle name="1_Book3_03 TKQG va Thu chi NSNN 2012" xfId="1806" xr:uid="{00000000-0005-0000-0000-00000D070000}"/>
    <cellStyle name="1_Book3_04 Doanh nghiep va CSKDCT 2012" xfId="1807" xr:uid="{00000000-0005-0000-0000-00000E070000}"/>
    <cellStyle name="1_Book3_05 Doanh nghiep va Ca the_2011 (Ok)" xfId="1808" xr:uid="{00000000-0005-0000-0000-00000F070000}"/>
    <cellStyle name="1_Book3_05 NGTT DN 2010 (OK)" xfId="1809" xr:uid="{00000000-0005-0000-0000-000010070000}"/>
    <cellStyle name="1_Book3_05 NGTT DN 2010 (OK)_Bo sung 04 bieu Cong nghiep" xfId="1810" xr:uid="{00000000-0005-0000-0000-000011070000}"/>
    <cellStyle name="1_Book3_06 Nong, lam nghiep 2010  (ok)" xfId="1811" xr:uid="{00000000-0005-0000-0000-000012070000}"/>
    <cellStyle name="1_Book3_07 NGTT CN 2012" xfId="1812" xr:uid="{00000000-0005-0000-0000-000013070000}"/>
    <cellStyle name="1_Book3_08 Thuong mai Tong muc - Diep" xfId="1813" xr:uid="{00000000-0005-0000-0000-000014070000}"/>
    <cellStyle name="1_Book3_08 Thuong mai va Du lich (Ok)" xfId="1814" xr:uid="{00000000-0005-0000-0000-000015070000}"/>
    <cellStyle name="1_Book3_09 Chi so gia 2011- VuTKG-1 (Ok)" xfId="1815" xr:uid="{00000000-0005-0000-0000-000016070000}"/>
    <cellStyle name="1_Book3_09 Du lich" xfId="1816" xr:uid="{00000000-0005-0000-0000-000017070000}"/>
    <cellStyle name="1_Book3_10 Market VH, YT, GD, NGTT 2011 " xfId="1817" xr:uid="{00000000-0005-0000-0000-000018070000}"/>
    <cellStyle name="1_Book3_10 Market VH, YT, GD, NGTT 2011 _02  Dan so lao dong(OK)" xfId="1818" xr:uid="{00000000-0005-0000-0000-000019070000}"/>
    <cellStyle name="1_Book3_10 Market VH, YT, GD, NGTT 2011 _03 TKQG va Thu chi NSNN 2012" xfId="1819" xr:uid="{00000000-0005-0000-0000-00001A070000}"/>
    <cellStyle name="1_Book3_10 Market VH, YT, GD, NGTT 2011 _04 Doanh nghiep va CSKDCT 2012" xfId="1820" xr:uid="{00000000-0005-0000-0000-00001B070000}"/>
    <cellStyle name="1_Book3_10 Market VH, YT, GD, NGTT 2011 _05 Doanh nghiep va Ca the_2011 (Ok)" xfId="1821" xr:uid="{00000000-0005-0000-0000-00001C070000}"/>
    <cellStyle name="1_Book3_10 Market VH, YT, GD, NGTT 2011 _07 NGTT CN 2012" xfId="1822" xr:uid="{00000000-0005-0000-0000-00001D070000}"/>
    <cellStyle name="1_Book3_10 Market VH, YT, GD, NGTT 2011 _08 Thuong mai Tong muc - Diep" xfId="1823" xr:uid="{00000000-0005-0000-0000-00001E070000}"/>
    <cellStyle name="1_Book3_10 Market VH, YT, GD, NGTT 2011 _08 Thuong mai va Du lich (Ok)" xfId="1824" xr:uid="{00000000-0005-0000-0000-00001F070000}"/>
    <cellStyle name="1_Book3_10 Market VH, YT, GD, NGTT 2011 _09 Chi so gia 2011- VuTKG-1 (Ok)" xfId="1825" xr:uid="{00000000-0005-0000-0000-000020070000}"/>
    <cellStyle name="1_Book3_10 Market VH, YT, GD, NGTT 2011 _09 Du lich" xfId="1826" xr:uid="{00000000-0005-0000-0000-000021070000}"/>
    <cellStyle name="1_Book3_10 Market VH, YT, GD, NGTT 2011 _10 Van tai va BCVT (da sua ok)" xfId="1827" xr:uid="{00000000-0005-0000-0000-000022070000}"/>
    <cellStyle name="1_Book3_10 Market VH, YT, GD, NGTT 2011 _11 (3)" xfId="1828" xr:uid="{00000000-0005-0000-0000-000023070000}"/>
    <cellStyle name="1_Book3_10 Market VH, YT, GD, NGTT 2011 _11 (3)_04 Doanh nghiep va CSKDCT 2012" xfId="1829" xr:uid="{00000000-0005-0000-0000-000024070000}"/>
    <cellStyle name="1_Book3_10 Market VH, YT, GD, NGTT 2011 _11 (3)_Xl0000167" xfId="1830" xr:uid="{00000000-0005-0000-0000-000025070000}"/>
    <cellStyle name="1_Book3_10 Market VH, YT, GD, NGTT 2011 _12 (2)" xfId="1831" xr:uid="{00000000-0005-0000-0000-000026070000}"/>
    <cellStyle name="1_Book3_10 Market VH, YT, GD, NGTT 2011 _12 (2)_04 Doanh nghiep va CSKDCT 2012" xfId="1832" xr:uid="{00000000-0005-0000-0000-000027070000}"/>
    <cellStyle name="1_Book3_10 Market VH, YT, GD, NGTT 2011 _12 (2)_Xl0000167" xfId="1833" xr:uid="{00000000-0005-0000-0000-000028070000}"/>
    <cellStyle name="1_Book3_10 Market VH, YT, GD, NGTT 2011 _12 Giao duc, Y Te va Muc songnam2011" xfId="1834" xr:uid="{00000000-0005-0000-0000-000029070000}"/>
    <cellStyle name="1_Book3_10 Market VH, YT, GD, NGTT 2011 _13 Van tai 2012" xfId="1835" xr:uid="{00000000-0005-0000-0000-00002A070000}"/>
    <cellStyle name="1_Book3_10 Market VH, YT, GD, NGTT 2011 _Giaoduc2013(ok)" xfId="1836" xr:uid="{00000000-0005-0000-0000-00002B070000}"/>
    <cellStyle name="1_Book3_10 Market VH, YT, GD, NGTT 2011 _Maket NGTT2012 LN,TS (7-1-2013)" xfId="1837" xr:uid="{00000000-0005-0000-0000-00002C070000}"/>
    <cellStyle name="1_Book3_10 Market VH, YT, GD, NGTT 2011 _Maket NGTT2012 LN,TS (7-1-2013)_Nongnghiep" xfId="1838" xr:uid="{00000000-0005-0000-0000-00002D070000}"/>
    <cellStyle name="1_Book3_10 Market VH, YT, GD, NGTT 2011 _Ngiam_lamnghiep_2011_v2(1)(1)" xfId="1839" xr:uid="{00000000-0005-0000-0000-00002E070000}"/>
    <cellStyle name="1_Book3_10 Market VH, YT, GD, NGTT 2011 _Ngiam_lamnghiep_2011_v2(1)(1)_Nongnghiep" xfId="1840" xr:uid="{00000000-0005-0000-0000-00002F070000}"/>
    <cellStyle name="1_Book3_10 Market VH, YT, GD, NGTT 2011 _NGTT LN,TS 2012 (Chuan)" xfId="1841" xr:uid="{00000000-0005-0000-0000-000030070000}"/>
    <cellStyle name="1_Book3_10 Market VH, YT, GD, NGTT 2011 _Nien giam TT Vu Nong nghiep 2012(solieu)-gui Vu TH 29-3-2013" xfId="1842" xr:uid="{00000000-0005-0000-0000-000031070000}"/>
    <cellStyle name="1_Book3_10 Market VH, YT, GD, NGTT 2011 _Nongnghiep" xfId="1843" xr:uid="{00000000-0005-0000-0000-000032070000}"/>
    <cellStyle name="1_Book3_10 Market VH, YT, GD, NGTT 2011 _Nongnghiep NGDD 2012_cap nhat den 24-5-2013(1)" xfId="1844" xr:uid="{00000000-0005-0000-0000-000033070000}"/>
    <cellStyle name="1_Book3_10 Market VH, YT, GD, NGTT 2011 _Nongnghiep_Nongnghiep NGDD 2012_cap nhat den 24-5-2013(1)" xfId="1845" xr:uid="{00000000-0005-0000-0000-000034070000}"/>
    <cellStyle name="1_Book3_10 Market VH, YT, GD, NGTT 2011 _So lieu quoc te TH" xfId="1846" xr:uid="{00000000-0005-0000-0000-000035070000}"/>
    <cellStyle name="1_Book3_10 Market VH, YT, GD, NGTT 2011 _Xl0000147" xfId="1847" xr:uid="{00000000-0005-0000-0000-000036070000}"/>
    <cellStyle name="1_Book3_10 Market VH, YT, GD, NGTT 2011 _Xl0000167" xfId="1848" xr:uid="{00000000-0005-0000-0000-000037070000}"/>
    <cellStyle name="1_Book3_10 Market VH, YT, GD, NGTT 2011 _XNK" xfId="1849" xr:uid="{00000000-0005-0000-0000-000038070000}"/>
    <cellStyle name="1_Book3_10 Van tai va BCVT (da sua ok)" xfId="1850" xr:uid="{00000000-0005-0000-0000-000039070000}"/>
    <cellStyle name="1_Book3_10 VH, YT, GD, NGTT 2010 - (OK)" xfId="1851" xr:uid="{00000000-0005-0000-0000-00003A070000}"/>
    <cellStyle name="1_Book3_10 VH, YT, GD, NGTT 2010 - (OK)_Bo sung 04 bieu Cong nghiep" xfId="1852" xr:uid="{00000000-0005-0000-0000-00003B070000}"/>
    <cellStyle name="1_Book3_11 (3)" xfId="1853" xr:uid="{00000000-0005-0000-0000-00003C070000}"/>
    <cellStyle name="1_Book3_11 (3)_04 Doanh nghiep va CSKDCT 2012" xfId="1854" xr:uid="{00000000-0005-0000-0000-00003D070000}"/>
    <cellStyle name="1_Book3_11 (3)_Xl0000167" xfId="1855" xr:uid="{00000000-0005-0000-0000-00003E070000}"/>
    <cellStyle name="1_Book3_12 (2)" xfId="1856" xr:uid="{00000000-0005-0000-0000-00003F070000}"/>
    <cellStyle name="1_Book3_12 (2)_04 Doanh nghiep va CSKDCT 2012" xfId="1857" xr:uid="{00000000-0005-0000-0000-000040070000}"/>
    <cellStyle name="1_Book3_12 (2)_Xl0000167" xfId="1858" xr:uid="{00000000-0005-0000-0000-000041070000}"/>
    <cellStyle name="1_Book3_12 Chi so gia 2012(chuan) co so" xfId="1859" xr:uid="{00000000-0005-0000-0000-000042070000}"/>
    <cellStyle name="1_Book3_12 Giao duc, Y Te va Muc songnam2011" xfId="1860" xr:uid="{00000000-0005-0000-0000-000043070000}"/>
    <cellStyle name="1_Book3_13 Van tai 2012" xfId="1861" xr:uid="{00000000-0005-0000-0000-000044070000}"/>
    <cellStyle name="1_Book3_Book1" xfId="1862" xr:uid="{00000000-0005-0000-0000-000045070000}"/>
    <cellStyle name="1_Book3_CucThongke-phucdap-Tuan-Anh" xfId="1863" xr:uid="{00000000-0005-0000-0000-000046070000}"/>
    <cellStyle name="1_Book3_Giaoduc2013(ok)" xfId="1864" xr:uid="{00000000-0005-0000-0000-000047070000}"/>
    <cellStyle name="1_Book3_GTSXNN" xfId="1865" xr:uid="{00000000-0005-0000-0000-000048070000}"/>
    <cellStyle name="1_Book3_GTSXNN_Nongnghiep NGDD 2012_cap nhat den 24-5-2013(1)" xfId="1866" xr:uid="{00000000-0005-0000-0000-000049070000}"/>
    <cellStyle name="1_Book3_Maket NGTT2012 LN,TS (7-1-2013)" xfId="1867" xr:uid="{00000000-0005-0000-0000-00004A070000}"/>
    <cellStyle name="1_Book3_Maket NGTT2012 LN,TS (7-1-2013)_Nongnghiep" xfId="1868" xr:uid="{00000000-0005-0000-0000-00004B070000}"/>
    <cellStyle name="1_Book3_Ngiam_lamnghiep_2011_v2(1)(1)" xfId="1869" xr:uid="{00000000-0005-0000-0000-00004C070000}"/>
    <cellStyle name="1_Book3_Ngiam_lamnghiep_2011_v2(1)(1)_Nongnghiep" xfId="1870" xr:uid="{00000000-0005-0000-0000-00004D070000}"/>
    <cellStyle name="1_Book3_NGTT LN,TS 2012 (Chuan)" xfId="1871" xr:uid="{00000000-0005-0000-0000-00004E070000}"/>
    <cellStyle name="1_Book3_Nien giam day du  Nong nghiep 2010" xfId="1872" xr:uid="{00000000-0005-0000-0000-00004F070000}"/>
    <cellStyle name="1_Book3_Nien giam TT Vu Nong nghiep 2012(solieu)-gui Vu TH 29-3-2013" xfId="1873" xr:uid="{00000000-0005-0000-0000-000050070000}"/>
    <cellStyle name="1_Book3_Nongnghiep" xfId="1874" xr:uid="{00000000-0005-0000-0000-000051070000}"/>
    <cellStyle name="1_Book3_Nongnghiep_Bo sung 04 bieu Cong nghiep" xfId="1875" xr:uid="{00000000-0005-0000-0000-000052070000}"/>
    <cellStyle name="1_Book3_Nongnghiep_Mau" xfId="1876" xr:uid="{00000000-0005-0000-0000-000053070000}"/>
    <cellStyle name="1_Book3_Nongnghiep_NGDD 2013 Thu chi NSNN " xfId="1877" xr:uid="{00000000-0005-0000-0000-000054070000}"/>
    <cellStyle name="1_Book3_Nongnghiep_Nongnghiep NGDD 2012_cap nhat den 24-5-2013(1)" xfId="1878" xr:uid="{00000000-0005-0000-0000-000055070000}"/>
    <cellStyle name="1_Book3_So lieu quoc te TH" xfId="1879" xr:uid="{00000000-0005-0000-0000-000056070000}"/>
    <cellStyle name="1_Book3_So lieu quoc te TH_08 Cong nghiep 2010" xfId="1880" xr:uid="{00000000-0005-0000-0000-000057070000}"/>
    <cellStyle name="1_Book3_So lieu quoc te TH_08 Thuong mai va Du lich (Ok)" xfId="1881" xr:uid="{00000000-0005-0000-0000-000058070000}"/>
    <cellStyle name="1_Book3_So lieu quoc te TH_09 Chi so gia 2011- VuTKG-1 (Ok)" xfId="1882" xr:uid="{00000000-0005-0000-0000-000059070000}"/>
    <cellStyle name="1_Book3_So lieu quoc te TH_09 Du lich" xfId="1883" xr:uid="{00000000-0005-0000-0000-00005A070000}"/>
    <cellStyle name="1_Book3_So lieu quoc te TH_10 Van tai va BCVT (da sua ok)" xfId="1884" xr:uid="{00000000-0005-0000-0000-00005B070000}"/>
    <cellStyle name="1_Book3_So lieu quoc te TH_12 Giao duc, Y Te va Muc songnam2011" xfId="1885" xr:uid="{00000000-0005-0000-0000-00005C070000}"/>
    <cellStyle name="1_Book3_So lieu quoc te TH_nien giam tom tat du lich va XNK" xfId="1886" xr:uid="{00000000-0005-0000-0000-00005D070000}"/>
    <cellStyle name="1_Book3_So lieu quoc te TH_Nongnghiep" xfId="1887" xr:uid="{00000000-0005-0000-0000-00005E070000}"/>
    <cellStyle name="1_Book3_So lieu quoc te TH_XNK" xfId="1888" xr:uid="{00000000-0005-0000-0000-00005F070000}"/>
    <cellStyle name="1_Book3_So lieu quoc te(GDP)" xfId="1889" xr:uid="{00000000-0005-0000-0000-000060070000}"/>
    <cellStyle name="1_Book3_So lieu quoc te(GDP)_02  Dan so lao dong(OK)" xfId="1890" xr:uid="{00000000-0005-0000-0000-000061070000}"/>
    <cellStyle name="1_Book3_So lieu quoc te(GDP)_03 TKQG va Thu chi NSNN 2012" xfId="1891" xr:uid="{00000000-0005-0000-0000-000062070000}"/>
    <cellStyle name="1_Book3_So lieu quoc te(GDP)_04 Doanh nghiep va CSKDCT 2012" xfId="1892" xr:uid="{00000000-0005-0000-0000-000063070000}"/>
    <cellStyle name="1_Book3_So lieu quoc te(GDP)_05 Doanh nghiep va Ca the_2011 (Ok)" xfId="1893" xr:uid="{00000000-0005-0000-0000-000064070000}"/>
    <cellStyle name="1_Book3_So lieu quoc te(GDP)_07 NGTT CN 2012" xfId="1894" xr:uid="{00000000-0005-0000-0000-000065070000}"/>
    <cellStyle name="1_Book3_So lieu quoc te(GDP)_08 Thuong mai Tong muc - Diep" xfId="1895" xr:uid="{00000000-0005-0000-0000-000066070000}"/>
    <cellStyle name="1_Book3_So lieu quoc te(GDP)_08 Thuong mai va Du lich (Ok)" xfId="1896" xr:uid="{00000000-0005-0000-0000-000067070000}"/>
    <cellStyle name="1_Book3_So lieu quoc te(GDP)_09 Chi so gia 2011- VuTKG-1 (Ok)" xfId="1897" xr:uid="{00000000-0005-0000-0000-000068070000}"/>
    <cellStyle name="1_Book3_So lieu quoc te(GDP)_09 Du lich" xfId="1898" xr:uid="{00000000-0005-0000-0000-000069070000}"/>
    <cellStyle name="1_Book3_So lieu quoc te(GDP)_10 Van tai va BCVT (da sua ok)" xfId="1899" xr:uid="{00000000-0005-0000-0000-00006A070000}"/>
    <cellStyle name="1_Book3_So lieu quoc te(GDP)_11 (3)" xfId="1900" xr:uid="{00000000-0005-0000-0000-00006B070000}"/>
    <cellStyle name="1_Book3_So lieu quoc te(GDP)_11 (3)_04 Doanh nghiep va CSKDCT 2012" xfId="1901" xr:uid="{00000000-0005-0000-0000-00006C070000}"/>
    <cellStyle name="1_Book3_So lieu quoc te(GDP)_11 (3)_Xl0000167" xfId="1902" xr:uid="{00000000-0005-0000-0000-00006D070000}"/>
    <cellStyle name="1_Book3_So lieu quoc te(GDP)_12 (2)" xfId="1903" xr:uid="{00000000-0005-0000-0000-00006E070000}"/>
    <cellStyle name="1_Book3_So lieu quoc te(GDP)_12 (2)_04 Doanh nghiep va CSKDCT 2012" xfId="1904" xr:uid="{00000000-0005-0000-0000-00006F070000}"/>
    <cellStyle name="1_Book3_So lieu quoc te(GDP)_12 (2)_Xl0000167" xfId="1905" xr:uid="{00000000-0005-0000-0000-000070070000}"/>
    <cellStyle name="1_Book3_So lieu quoc te(GDP)_12 Giao duc, Y Te va Muc songnam2011" xfId="1906" xr:uid="{00000000-0005-0000-0000-000071070000}"/>
    <cellStyle name="1_Book3_So lieu quoc te(GDP)_12 So lieu quoc te (Ok)" xfId="1907" xr:uid="{00000000-0005-0000-0000-000072070000}"/>
    <cellStyle name="1_Book3_So lieu quoc te(GDP)_13 Van tai 2012" xfId="1908" xr:uid="{00000000-0005-0000-0000-000073070000}"/>
    <cellStyle name="1_Book3_So lieu quoc te(GDP)_Giaoduc2013(ok)" xfId="1909" xr:uid="{00000000-0005-0000-0000-000074070000}"/>
    <cellStyle name="1_Book3_So lieu quoc te(GDP)_Maket NGTT2012 LN,TS (7-1-2013)" xfId="1910" xr:uid="{00000000-0005-0000-0000-000075070000}"/>
    <cellStyle name="1_Book3_So lieu quoc te(GDP)_Maket NGTT2012 LN,TS (7-1-2013)_Nongnghiep" xfId="1911" xr:uid="{00000000-0005-0000-0000-000076070000}"/>
    <cellStyle name="1_Book3_So lieu quoc te(GDP)_Ngiam_lamnghiep_2011_v2(1)(1)" xfId="1912" xr:uid="{00000000-0005-0000-0000-000077070000}"/>
    <cellStyle name="1_Book3_So lieu quoc te(GDP)_Ngiam_lamnghiep_2011_v2(1)(1)_Nongnghiep" xfId="1913" xr:uid="{00000000-0005-0000-0000-000078070000}"/>
    <cellStyle name="1_Book3_So lieu quoc te(GDP)_NGTT LN,TS 2012 (Chuan)" xfId="1914" xr:uid="{00000000-0005-0000-0000-000079070000}"/>
    <cellStyle name="1_Book3_So lieu quoc te(GDP)_Nien giam TT Vu Nong nghiep 2012(solieu)-gui Vu TH 29-3-2013" xfId="1915" xr:uid="{00000000-0005-0000-0000-00007A070000}"/>
    <cellStyle name="1_Book3_So lieu quoc te(GDP)_Nongnghiep" xfId="1916" xr:uid="{00000000-0005-0000-0000-00007B070000}"/>
    <cellStyle name="1_Book3_So lieu quoc te(GDP)_Nongnghiep NGDD 2012_cap nhat den 24-5-2013(1)" xfId="1917" xr:uid="{00000000-0005-0000-0000-00007C070000}"/>
    <cellStyle name="1_Book3_So lieu quoc te(GDP)_Nongnghiep_Nongnghiep NGDD 2012_cap nhat den 24-5-2013(1)" xfId="1918" xr:uid="{00000000-0005-0000-0000-00007D070000}"/>
    <cellStyle name="1_Book3_So lieu quoc te(GDP)_Xl0000147" xfId="1919" xr:uid="{00000000-0005-0000-0000-00007E070000}"/>
    <cellStyle name="1_Book3_So lieu quoc te(GDP)_Xl0000167" xfId="1920" xr:uid="{00000000-0005-0000-0000-00007F070000}"/>
    <cellStyle name="1_Book3_So lieu quoc te(GDP)_XNK" xfId="1921" xr:uid="{00000000-0005-0000-0000-000080070000}"/>
    <cellStyle name="1_Book3_Xl0000147" xfId="1922" xr:uid="{00000000-0005-0000-0000-000081070000}"/>
    <cellStyle name="1_Book3_Xl0000167" xfId="1923" xr:uid="{00000000-0005-0000-0000-000082070000}"/>
    <cellStyle name="1_Book3_XNK" xfId="1924" xr:uid="{00000000-0005-0000-0000-000083070000}"/>
    <cellStyle name="1_Book3_XNK_08 Thuong mai Tong muc - Diep" xfId="1925" xr:uid="{00000000-0005-0000-0000-000084070000}"/>
    <cellStyle name="1_Book3_XNK_Bo sung 04 bieu Cong nghiep" xfId="1926" xr:uid="{00000000-0005-0000-0000-000085070000}"/>
    <cellStyle name="1_Book3_XNK-2012" xfId="1927" xr:uid="{00000000-0005-0000-0000-000086070000}"/>
    <cellStyle name="1_Book3_XNK-Market" xfId="1928" xr:uid="{00000000-0005-0000-0000-000087070000}"/>
    <cellStyle name="1_Book4" xfId="1929" xr:uid="{00000000-0005-0000-0000-000088070000}"/>
    <cellStyle name="1_Book4_08 Cong nghiep 2010" xfId="1930" xr:uid="{00000000-0005-0000-0000-000089070000}"/>
    <cellStyle name="1_Book4_08 Thuong mai va Du lich (Ok)" xfId="1931" xr:uid="{00000000-0005-0000-0000-00008A070000}"/>
    <cellStyle name="1_Book4_09 Chi so gia 2011- VuTKG-1 (Ok)" xfId="1932" xr:uid="{00000000-0005-0000-0000-00008B070000}"/>
    <cellStyle name="1_Book4_09 Du lich" xfId="1933" xr:uid="{00000000-0005-0000-0000-00008C070000}"/>
    <cellStyle name="1_Book4_10 Van tai va BCVT (da sua ok)" xfId="1934" xr:uid="{00000000-0005-0000-0000-00008D070000}"/>
    <cellStyle name="1_Book4_12 Giao duc, Y Te va Muc songnam2011" xfId="1935" xr:uid="{00000000-0005-0000-0000-00008E070000}"/>
    <cellStyle name="1_Book4_12 So lieu quoc te (Ok)" xfId="1936" xr:uid="{00000000-0005-0000-0000-00008F070000}"/>
    <cellStyle name="1_Book4_Book1" xfId="1937" xr:uid="{00000000-0005-0000-0000-000090070000}"/>
    <cellStyle name="1_Book4_nien giam tom tat du lich va XNK" xfId="1938" xr:uid="{00000000-0005-0000-0000-000091070000}"/>
    <cellStyle name="1_Book4_Nongnghiep" xfId="1939" xr:uid="{00000000-0005-0000-0000-000092070000}"/>
    <cellStyle name="1_Book4_XNK" xfId="1940" xr:uid="{00000000-0005-0000-0000-000093070000}"/>
    <cellStyle name="1_Book4_XNK-2012" xfId="1941" xr:uid="{00000000-0005-0000-0000-000094070000}"/>
    <cellStyle name="1_BRU-KI 2010-updated" xfId="1942" xr:uid="{00000000-0005-0000-0000-000095070000}"/>
    <cellStyle name="1_CAM-KI 2010-updated" xfId="1943" xr:uid="{00000000-0005-0000-0000-000096070000}"/>
    <cellStyle name="1_CAM-KI 2010-updated 2" xfId="1944" xr:uid="{00000000-0005-0000-0000-000097070000}"/>
    <cellStyle name="1_CSKDCT 2010" xfId="1945" xr:uid="{00000000-0005-0000-0000-000098070000}"/>
    <cellStyle name="1_CSKDCT 2010_Bo sung 04 bieu Cong nghiep" xfId="1946" xr:uid="{00000000-0005-0000-0000-000099070000}"/>
    <cellStyle name="1_CucThongke-phucdap-Tuan-Anh" xfId="1947" xr:uid="{00000000-0005-0000-0000-00009A070000}"/>
    <cellStyle name="1_dan so phan tich 10 nam(moi)" xfId="1948" xr:uid="{00000000-0005-0000-0000-00009B070000}"/>
    <cellStyle name="1_dan so phan tich 10 nam(moi)_01 Don vi HC" xfId="1949" xr:uid="{00000000-0005-0000-0000-00009C070000}"/>
    <cellStyle name="1_dan so phan tich 10 nam(moi)_02 Danso_Laodong 2012(chuan) CO SO" xfId="1950" xr:uid="{00000000-0005-0000-0000-00009D070000}"/>
    <cellStyle name="1_dan so phan tich 10 nam(moi)_04 Doanh nghiep va CSKDCT 2012" xfId="1951" xr:uid="{00000000-0005-0000-0000-00009E070000}"/>
    <cellStyle name="1_dan so phan tich 10 nam(moi)_NGDD 2013 Thu chi NSNN " xfId="1952" xr:uid="{00000000-0005-0000-0000-00009F070000}"/>
    <cellStyle name="1_dan so phan tich 10 nam(moi)_Nien giam KT_TV 2010" xfId="1953" xr:uid="{00000000-0005-0000-0000-0000A0070000}"/>
    <cellStyle name="1_dan so phan tich 10 nam(moi)_Xl0000167" xfId="1954" xr:uid="{00000000-0005-0000-0000-0000A1070000}"/>
    <cellStyle name="1_Dat Dai NGTT -2013" xfId="1955" xr:uid="{00000000-0005-0000-0000-0000A2070000}"/>
    <cellStyle name="1_Giaoduc2013(ok)" xfId="1956" xr:uid="{00000000-0005-0000-0000-0000A3070000}"/>
    <cellStyle name="1_GTSXNN" xfId="1957" xr:uid="{00000000-0005-0000-0000-0000A4070000}"/>
    <cellStyle name="1_GTSXNN_Nongnghiep NGDD 2012_cap nhat den 24-5-2013(1)" xfId="1958" xr:uid="{00000000-0005-0000-0000-0000A5070000}"/>
    <cellStyle name="1_KI2008 Prototype-Balance of Payments-Mar2008-for typesetting" xfId="1959" xr:uid="{00000000-0005-0000-0000-0000A6070000}"/>
    <cellStyle name="1_Lam nghiep, thuy san 2010" xfId="1960" xr:uid="{00000000-0005-0000-0000-0000A7070000}"/>
    <cellStyle name="1_Lam nghiep, thuy san 2010 (ok)" xfId="1961" xr:uid="{00000000-0005-0000-0000-0000A8070000}"/>
    <cellStyle name="1_Lam nghiep, thuy san 2010 (ok)_01 Don vi HC" xfId="1962" xr:uid="{00000000-0005-0000-0000-0000A9070000}"/>
    <cellStyle name="1_Lam nghiep, thuy san 2010 (ok)_08 Cong nghiep 2010" xfId="1963" xr:uid="{00000000-0005-0000-0000-0000AA070000}"/>
    <cellStyle name="1_Lam nghiep, thuy san 2010 (ok)_08 Thuong mai va Du lich (Ok)" xfId="1964" xr:uid="{00000000-0005-0000-0000-0000AB070000}"/>
    <cellStyle name="1_Lam nghiep, thuy san 2010 (ok)_09 Chi so gia 2011- VuTKG-1 (Ok)" xfId="1965" xr:uid="{00000000-0005-0000-0000-0000AC070000}"/>
    <cellStyle name="1_Lam nghiep, thuy san 2010 (ok)_09 Du lich" xfId="1966" xr:uid="{00000000-0005-0000-0000-0000AD070000}"/>
    <cellStyle name="1_Lam nghiep, thuy san 2010 (ok)_09 Thuong mai va Du lich" xfId="1967" xr:uid="{00000000-0005-0000-0000-0000AE070000}"/>
    <cellStyle name="1_Lam nghiep, thuy san 2010 (ok)_10 Van tai va BCVT (da sua ok)" xfId="1968" xr:uid="{00000000-0005-0000-0000-0000AF070000}"/>
    <cellStyle name="1_Lam nghiep, thuy san 2010 (ok)_11 (3)" xfId="1969" xr:uid="{00000000-0005-0000-0000-0000B0070000}"/>
    <cellStyle name="1_Lam nghiep, thuy san 2010 (ok)_12 (2)" xfId="1970" xr:uid="{00000000-0005-0000-0000-0000B1070000}"/>
    <cellStyle name="1_Lam nghiep, thuy san 2010 (ok)_12 Giao duc, Y Te va Muc songnam2011" xfId="1971" xr:uid="{00000000-0005-0000-0000-0000B2070000}"/>
    <cellStyle name="1_Lam nghiep, thuy san 2010 (ok)_nien giam tom tat du lich va XNK" xfId="1972" xr:uid="{00000000-0005-0000-0000-0000B3070000}"/>
    <cellStyle name="1_Lam nghiep, thuy san 2010 (ok)_Nongnghiep" xfId="1973" xr:uid="{00000000-0005-0000-0000-0000B4070000}"/>
    <cellStyle name="1_Lam nghiep, thuy san 2010 (ok)_XNK" xfId="1974" xr:uid="{00000000-0005-0000-0000-0000B5070000}"/>
    <cellStyle name="1_Lam nghiep, thuy san 2010 10" xfId="1975" xr:uid="{00000000-0005-0000-0000-0000B6070000}"/>
    <cellStyle name="1_Lam nghiep, thuy san 2010 11" xfId="1976" xr:uid="{00000000-0005-0000-0000-0000B7070000}"/>
    <cellStyle name="1_Lam nghiep, thuy san 2010 12" xfId="1977" xr:uid="{00000000-0005-0000-0000-0000B8070000}"/>
    <cellStyle name="1_Lam nghiep, thuy san 2010 13" xfId="1978" xr:uid="{00000000-0005-0000-0000-0000B9070000}"/>
    <cellStyle name="1_Lam nghiep, thuy san 2010 14" xfId="1979" xr:uid="{00000000-0005-0000-0000-0000BA070000}"/>
    <cellStyle name="1_Lam nghiep, thuy san 2010 15" xfId="1980" xr:uid="{00000000-0005-0000-0000-0000BB070000}"/>
    <cellStyle name="1_Lam nghiep, thuy san 2010 16" xfId="1981" xr:uid="{00000000-0005-0000-0000-0000BC070000}"/>
    <cellStyle name="1_Lam nghiep, thuy san 2010 17" xfId="1982" xr:uid="{00000000-0005-0000-0000-0000BD070000}"/>
    <cellStyle name="1_Lam nghiep, thuy san 2010 18" xfId="1983" xr:uid="{00000000-0005-0000-0000-0000BE070000}"/>
    <cellStyle name="1_Lam nghiep, thuy san 2010 19" xfId="1984" xr:uid="{00000000-0005-0000-0000-0000BF070000}"/>
    <cellStyle name="1_Lam nghiep, thuy san 2010 2" xfId="1985" xr:uid="{00000000-0005-0000-0000-0000C0070000}"/>
    <cellStyle name="1_Lam nghiep, thuy san 2010 3" xfId="1986" xr:uid="{00000000-0005-0000-0000-0000C1070000}"/>
    <cellStyle name="1_Lam nghiep, thuy san 2010 4" xfId="1987" xr:uid="{00000000-0005-0000-0000-0000C2070000}"/>
    <cellStyle name="1_Lam nghiep, thuy san 2010 5" xfId="1988" xr:uid="{00000000-0005-0000-0000-0000C3070000}"/>
    <cellStyle name="1_Lam nghiep, thuy san 2010 6" xfId="1989" xr:uid="{00000000-0005-0000-0000-0000C4070000}"/>
    <cellStyle name="1_Lam nghiep, thuy san 2010 7" xfId="1990" xr:uid="{00000000-0005-0000-0000-0000C5070000}"/>
    <cellStyle name="1_Lam nghiep, thuy san 2010 8" xfId="1991" xr:uid="{00000000-0005-0000-0000-0000C6070000}"/>
    <cellStyle name="1_Lam nghiep, thuy san 2010 9" xfId="1992" xr:uid="{00000000-0005-0000-0000-0000C7070000}"/>
    <cellStyle name="1_Lam nghiep, thuy san 2010_01 Don vi HC" xfId="1993" xr:uid="{00000000-0005-0000-0000-0000C8070000}"/>
    <cellStyle name="1_Lam nghiep, thuy san 2010_02  Dan so lao dong(OK)" xfId="1994" xr:uid="{00000000-0005-0000-0000-0000C9070000}"/>
    <cellStyle name="1_Lam nghiep, thuy san 2010_02 Danso_Laodong 2012(chuan) CO SO" xfId="1995" xr:uid="{00000000-0005-0000-0000-0000CA070000}"/>
    <cellStyle name="1_Lam nghiep, thuy san 2010_03 TKQG va Thu chi NSNN 2012" xfId="1996" xr:uid="{00000000-0005-0000-0000-0000CB070000}"/>
    <cellStyle name="1_Lam nghiep, thuy san 2010_04 Doanh nghiep va CSKDCT 2012" xfId="1997" xr:uid="{00000000-0005-0000-0000-0000CC070000}"/>
    <cellStyle name="1_Lam nghiep, thuy san 2010_05 Doanh nghiep va Ca the_2011 (Ok)" xfId="1998" xr:uid="{00000000-0005-0000-0000-0000CD070000}"/>
    <cellStyle name="1_Lam nghiep, thuy san 2010_06 Nong, lam nghiep 2010  (ok)" xfId="1999" xr:uid="{00000000-0005-0000-0000-0000CE070000}"/>
    <cellStyle name="1_Lam nghiep, thuy san 2010_07 NGTT CN 2012" xfId="2000" xr:uid="{00000000-0005-0000-0000-0000CF070000}"/>
    <cellStyle name="1_Lam nghiep, thuy san 2010_08 Thuong mai Tong muc - Diep" xfId="2001" xr:uid="{00000000-0005-0000-0000-0000D0070000}"/>
    <cellStyle name="1_Lam nghiep, thuy san 2010_08 Thuong mai va Du lich (Ok)" xfId="2002" xr:uid="{00000000-0005-0000-0000-0000D1070000}"/>
    <cellStyle name="1_Lam nghiep, thuy san 2010_09 Chi so gia 2011- VuTKG-1 (Ok)" xfId="2003" xr:uid="{00000000-0005-0000-0000-0000D2070000}"/>
    <cellStyle name="1_Lam nghiep, thuy san 2010_09 Du lich" xfId="2004" xr:uid="{00000000-0005-0000-0000-0000D3070000}"/>
    <cellStyle name="1_Lam nghiep, thuy san 2010_09 Thuong mai va Du lich" xfId="2005" xr:uid="{00000000-0005-0000-0000-0000D4070000}"/>
    <cellStyle name="1_Lam nghiep, thuy san 2010_10 Van tai va BCVT (da sua ok)" xfId="2006" xr:uid="{00000000-0005-0000-0000-0000D5070000}"/>
    <cellStyle name="1_Lam nghiep, thuy san 2010_11 (3)" xfId="2007" xr:uid="{00000000-0005-0000-0000-0000D6070000}"/>
    <cellStyle name="1_Lam nghiep, thuy san 2010_11 (3)_04 Doanh nghiep va CSKDCT 2012" xfId="2008" xr:uid="{00000000-0005-0000-0000-0000D7070000}"/>
    <cellStyle name="1_Lam nghiep, thuy san 2010_11 (3)_Xl0000167" xfId="2009" xr:uid="{00000000-0005-0000-0000-0000D8070000}"/>
    <cellStyle name="1_Lam nghiep, thuy san 2010_12 (2)" xfId="2010" xr:uid="{00000000-0005-0000-0000-0000D9070000}"/>
    <cellStyle name="1_Lam nghiep, thuy san 2010_12 (2)_04 Doanh nghiep va CSKDCT 2012" xfId="2011" xr:uid="{00000000-0005-0000-0000-0000DA070000}"/>
    <cellStyle name="1_Lam nghiep, thuy san 2010_12 (2)_Xl0000167" xfId="2012" xr:uid="{00000000-0005-0000-0000-0000DB070000}"/>
    <cellStyle name="1_Lam nghiep, thuy san 2010_12 Giao duc, Y Te va Muc songnam2011" xfId="2013" xr:uid="{00000000-0005-0000-0000-0000DC070000}"/>
    <cellStyle name="1_Lam nghiep, thuy san 2010_13 Van tai 2012" xfId="2014" xr:uid="{00000000-0005-0000-0000-0000DD070000}"/>
    <cellStyle name="1_Lam nghiep, thuy san 2010_Bo sung 04 bieu Cong nghiep" xfId="2015" xr:uid="{00000000-0005-0000-0000-0000DE070000}"/>
    <cellStyle name="1_Lam nghiep, thuy san 2010_Bo sung 04 bieu Cong nghiep_01 Don vi HC" xfId="2016" xr:uid="{00000000-0005-0000-0000-0000DF070000}"/>
    <cellStyle name="1_Lam nghiep, thuy san 2010_Bo sung 04 bieu Cong nghiep_09 Thuong mai va Du lich" xfId="2017" xr:uid="{00000000-0005-0000-0000-0000E0070000}"/>
    <cellStyle name="1_Lam nghiep, thuy san 2010_CucThongke-phucdap-Tuan-Anh" xfId="2018" xr:uid="{00000000-0005-0000-0000-0000E1070000}"/>
    <cellStyle name="1_Lam nghiep, thuy san 2010_Giaoduc2013(ok)" xfId="2019" xr:uid="{00000000-0005-0000-0000-0000E2070000}"/>
    <cellStyle name="1_Lam nghiep, thuy san 2010_GTSXNN" xfId="2020" xr:uid="{00000000-0005-0000-0000-0000E3070000}"/>
    <cellStyle name="1_Lam nghiep, thuy san 2010_GTSXNN_Nongnghiep NGDD 2012_cap nhat den 24-5-2013(1)" xfId="2021" xr:uid="{00000000-0005-0000-0000-0000E4070000}"/>
    <cellStyle name="1_Lam nghiep, thuy san 2010_Maket NGTT2012 LN,TS (7-1-2013)" xfId="2022" xr:uid="{00000000-0005-0000-0000-0000E5070000}"/>
    <cellStyle name="1_Lam nghiep, thuy san 2010_Maket NGTT2012 LN,TS (7-1-2013)_Nongnghiep" xfId="2023" xr:uid="{00000000-0005-0000-0000-0000E6070000}"/>
    <cellStyle name="1_Lam nghiep, thuy san 2010_Ngiam_lamnghiep_2011_v2(1)(1)" xfId="2024" xr:uid="{00000000-0005-0000-0000-0000E7070000}"/>
    <cellStyle name="1_Lam nghiep, thuy san 2010_Ngiam_lamnghiep_2011_v2(1)(1)_Nongnghiep" xfId="2025" xr:uid="{00000000-0005-0000-0000-0000E8070000}"/>
    <cellStyle name="1_Lam nghiep, thuy san 2010_NGTT LN,TS 2012 (Chuan)" xfId="2026" xr:uid="{00000000-0005-0000-0000-0000E9070000}"/>
    <cellStyle name="1_Lam nghiep, thuy san 2010_Nien giam day du  Nong nghiep 2010" xfId="2027" xr:uid="{00000000-0005-0000-0000-0000EA070000}"/>
    <cellStyle name="1_Lam nghiep, thuy san 2010_nien giam tom tat 2010 (thuy)" xfId="2028" xr:uid="{00000000-0005-0000-0000-0000EB070000}"/>
    <cellStyle name="1_Lam nghiep, thuy san 2010_nien giam tom tat 2010 (thuy)_01 Don vi HC" xfId="2029" xr:uid="{00000000-0005-0000-0000-0000EC070000}"/>
    <cellStyle name="1_Lam nghiep, thuy san 2010_nien giam tom tat 2010 (thuy)_09 Thuong mai va Du lich" xfId="2030" xr:uid="{00000000-0005-0000-0000-0000ED070000}"/>
    <cellStyle name="1_Lam nghiep, thuy san 2010_Nien giam TT Vu Nong nghiep 2012(solieu)-gui Vu TH 29-3-2013" xfId="2031" xr:uid="{00000000-0005-0000-0000-0000EE070000}"/>
    <cellStyle name="1_Lam nghiep, thuy san 2010_Nongnghiep" xfId="2032" xr:uid="{00000000-0005-0000-0000-0000EF070000}"/>
    <cellStyle name="1_Lam nghiep, thuy san 2010_Nongnghiep_Nongnghiep NGDD 2012_cap nhat den 24-5-2013(1)" xfId="2033" xr:uid="{00000000-0005-0000-0000-0000F0070000}"/>
    <cellStyle name="1_Lam nghiep, thuy san 2010_Xl0000147" xfId="2034" xr:uid="{00000000-0005-0000-0000-0000F1070000}"/>
    <cellStyle name="1_Lam nghiep, thuy san 2010_Xl0000167" xfId="2035" xr:uid="{00000000-0005-0000-0000-0000F2070000}"/>
    <cellStyle name="1_Lam nghiep, thuy san 2010_XNK" xfId="2036" xr:uid="{00000000-0005-0000-0000-0000F3070000}"/>
    <cellStyle name="1_Lam nghiep, thuy san 2010_XNK-Market" xfId="2037" xr:uid="{00000000-0005-0000-0000-0000F4070000}"/>
    <cellStyle name="1_LAO-KI 2010-updated" xfId="2038" xr:uid="{00000000-0005-0000-0000-0000F5070000}"/>
    <cellStyle name="1_Maket NGTT Cong nghiep 2011" xfId="2039" xr:uid="{00000000-0005-0000-0000-0000F6070000}"/>
    <cellStyle name="1_Maket NGTT Cong nghiep 2011_08 Cong nghiep 2010" xfId="2040" xr:uid="{00000000-0005-0000-0000-0000F7070000}"/>
    <cellStyle name="1_Maket NGTT Cong nghiep 2011_08 Thuong mai va Du lich (Ok)" xfId="2041" xr:uid="{00000000-0005-0000-0000-0000F8070000}"/>
    <cellStyle name="1_Maket NGTT Cong nghiep 2011_09 Chi so gia 2011- VuTKG-1 (Ok)" xfId="2042" xr:uid="{00000000-0005-0000-0000-0000F9070000}"/>
    <cellStyle name="1_Maket NGTT Cong nghiep 2011_09 Du lich" xfId="2043" xr:uid="{00000000-0005-0000-0000-0000FA070000}"/>
    <cellStyle name="1_Maket NGTT Cong nghiep 2011_10 Van tai va BCVT (da sua ok)" xfId="2044" xr:uid="{00000000-0005-0000-0000-0000FB070000}"/>
    <cellStyle name="1_Maket NGTT Cong nghiep 2011_12 Giao duc, Y Te va Muc songnam2011" xfId="2045" xr:uid="{00000000-0005-0000-0000-0000FC070000}"/>
    <cellStyle name="1_Maket NGTT Cong nghiep 2011_nien giam tom tat du lich va XNK" xfId="2046" xr:uid="{00000000-0005-0000-0000-0000FD070000}"/>
    <cellStyle name="1_Maket NGTT Cong nghiep 2011_Nongnghiep" xfId="2047" xr:uid="{00000000-0005-0000-0000-0000FE070000}"/>
    <cellStyle name="1_Maket NGTT Cong nghiep 2011_XNK" xfId="2048" xr:uid="{00000000-0005-0000-0000-0000FF070000}"/>
    <cellStyle name="1_Maket NGTT Doanh Nghiep 2011" xfId="2049" xr:uid="{00000000-0005-0000-0000-000000080000}"/>
    <cellStyle name="1_Maket NGTT Doanh Nghiep 2011_08 Cong nghiep 2010" xfId="2050" xr:uid="{00000000-0005-0000-0000-000001080000}"/>
    <cellStyle name="1_Maket NGTT Doanh Nghiep 2011_08 Thuong mai va Du lich (Ok)" xfId="2051" xr:uid="{00000000-0005-0000-0000-000002080000}"/>
    <cellStyle name="1_Maket NGTT Doanh Nghiep 2011_09 Chi so gia 2011- VuTKG-1 (Ok)" xfId="2052" xr:uid="{00000000-0005-0000-0000-000003080000}"/>
    <cellStyle name="1_Maket NGTT Doanh Nghiep 2011_09 Du lich" xfId="2053" xr:uid="{00000000-0005-0000-0000-000004080000}"/>
    <cellStyle name="1_Maket NGTT Doanh Nghiep 2011_10 Van tai va BCVT (da sua ok)" xfId="2054" xr:uid="{00000000-0005-0000-0000-000005080000}"/>
    <cellStyle name="1_Maket NGTT Doanh Nghiep 2011_12 Giao duc, Y Te va Muc songnam2011" xfId="2055" xr:uid="{00000000-0005-0000-0000-000006080000}"/>
    <cellStyle name="1_Maket NGTT Doanh Nghiep 2011_nien giam tom tat du lich va XNK" xfId="2056" xr:uid="{00000000-0005-0000-0000-000007080000}"/>
    <cellStyle name="1_Maket NGTT Doanh Nghiep 2011_Nongnghiep" xfId="2057" xr:uid="{00000000-0005-0000-0000-000008080000}"/>
    <cellStyle name="1_Maket NGTT Doanh Nghiep 2011_XNK" xfId="2058" xr:uid="{00000000-0005-0000-0000-000009080000}"/>
    <cellStyle name="1_Maket NGTT Thu chi NS 2011" xfId="2059" xr:uid="{00000000-0005-0000-0000-00000A080000}"/>
    <cellStyle name="1_Maket NGTT Thu chi NS 2011_08 Cong nghiep 2010" xfId="2060" xr:uid="{00000000-0005-0000-0000-00000B080000}"/>
    <cellStyle name="1_Maket NGTT Thu chi NS 2011_08 Thuong mai va Du lich (Ok)" xfId="2061" xr:uid="{00000000-0005-0000-0000-00000C080000}"/>
    <cellStyle name="1_Maket NGTT Thu chi NS 2011_09 Chi so gia 2011- VuTKG-1 (Ok)" xfId="2062" xr:uid="{00000000-0005-0000-0000-00000D080000}"/>
    <cellStyle name="1_Maket NGTT Thu chi NS 2011_09 Du lich" xfId="2063" xr:uid="{00000000-0005-0000-0000-00000E080000}"/>
    <cellStyle name="1_Maket NGTT Thu chi NS 2011_10 Van tai va BCVT (da sua ok)" xfId="2064" xr:uid="{00000000-0005-0000-0000-00000F080000}"/>
    <cellStyle name="1_Maket NGTT Thu chi NS 2011_12 Giao duc, Y Te va Muc songnam2011" xfId="2065" xr:uid="{00000000-0005-0000-0000-000010080000}"/>
    <cellStyle name="1_Maket NGTT Thu chi NS 2011_nien giam tom tat du lich va XNK" xfId="2066" xr:uid="{00000000-0005-0000-0000-000011080000}"/>
    <cellStyle name="1_Maket NGTT Thu chi NS 2011_Nongnghiep" xfId="2067" xr:uid="{00000000-0005-0000-0000-000012080000}"/>
    <cellStyle name="1_Maket NGTT Thu chi NS 2011_XNK" xfId="2068" xr:uid="{00000000-0005-0000-0000-000013080000}"/>
    <cellStyle name="1_Maket NGTT2012 LN,TS (7-1-2013)" xfId="2069" xr:uid="{00000000-0005-0000-0000-000014080000}"/>
    <cellStyle name="1_Maket NGTT2012 LN,TS (7-1-2013)_Nongnghiep" xfId="2070" xr:uid="{00000000-0005-0000-0000-000015080000}"/>
    <cellStyle name="1_Ngiam_lamnghiep_2011_v2(1)(1)" xfId="2071" xr:uid="{00000000-0005-0000-0000-000016080000}"/>
    <cellStyle name="1_Ngiam_lamnghiep_2011_v2(1)(1)_Nongnghiep" xfId="2072" xr:uid="{00000000-0005-0000-0000-000017080000}"/>
    <cellStyle name="1_NGTT Ca the 2011 Diep" xfId="2073" xr:uid="{00000000-0005-0000-0000-000018080000}"/>
    <cellStyle name="1_NGTT Ca the 2011 Diep_08 Cong nghiep 2010" xfId="2074" xr:uid="{00000000-0005-0000-0000-000019080000}"/>
    <cellStyle name="1_NGTT Ca the 2011 Diep_08 Thuong mai va Du lich (Ok)" xfId="2075" xr:uid="{00000000-0005-0000-0000-00001A080000}"/>
    <cellStyle name="1_NGTT Ca the 2011 Diep_09 Chi so gia 2011- VuTKG-1 (Ok)" xfId="2076" xr:uid="{00000000-0005-0000-0000-00001B080000}"/>
    <cellStyle name="1_NGTT Ca the 2011 Diep_09 Du lich" xfId="2077" xr:uid="{00000000-0005-0000-0000-00001C080000}"/>
    <cellStyle name="1_NGTT Ca the 2011 Diep_10 Van tai va BCVT (da sua ok)" xfId="2078" xr:uid="{00000000-0005-0000-0000-00001D080000}"/>
    <cellStyle name="1_NGTT Ca the 2011 Diep_12 Giao duc, Y Te va Muc songnam2011" xfId="2079" xr:uid="{00000000-0005-0000-0000-00001E080000}"/>
    <cellStyle name="1_NGTT Ca the 2011 Diep_nien giam tom tat du lich va XNK" xfId="2080" xr:uid="{00000000-0005-0000-0000-00001F080000}"/>
    <cellStyle name="1_NGTT Ca the 2011 Diep_Nongnghiep" xfId="2081" xr:uid="{00000000-0005-0000-0000-000020080000}"/>
    <cellStyle name="1_NGTT Ca the 2011 Diep_XNK" xfId="2082" xr:uid="{00000000-0005-0000-0000-000021080000}"/>
    <cellStyle name="1_NGTT LN,TS 2012 (Chuan)" xfId="2083" xr:uid="{00000000-0005-0000-0000-000022080000}"/>
    <cellStyle name="1_Nien giam day du  Nong nghiep 2010" xfId="2084" xr:uid="{00000000-0005-0000-0000-000023080000}"/>
    <cellStyle name="1_Nien giam TT Vu Nong nghiep 2012(solieu)-gui Vu TH 29-3-2013" xfId="2085" xr:uid="{00000000-0005-0000-0000-000024080000}"/>
    <cellStyle name="1_Nongnghiep" xfId="2086" xr:uid="{00000000-0005-0000-0000-000025080000}"/>
    <cellStyle name="1_Nongnghiep_Bo sung 04 bieu Cong nghiep" xfId="2087" xr:uid="{00000000-0005-0000-0000-000026080000}"/>
    <cellStyle name="1_Nongnghiep_Mau" xfId="2088" xr:uid="{00000000-0005-0000-0000-000027080000}"/>
    <cellStyle name="1_Nongnghiep_NGDD 2013 Thu chi NSNN " xfId="2089" xr:uid="{00000000-0005-0000-0000-000028080000}"/>
    <cellStyle name="1_Nongnghiep_Nongnghiep NGDD 2012_cap nhat den 24-5-2013(1)" xfId="2090" xr:uid="{00000000-0005-0000-0000-000029080000}"/>
    <cellStyle name="1_Phan i (in)" xfId="2091" xr:uid="{00000000-0005-0000-0000-00002A080000}"/>
    <cellStyle name="1_So lieu quoc te TH" xfId="2092" xr:uid="{00000000-0005-0000-0000-00002B080000}"/>
    <cellStyle name="1_So lieu quoc te TH_08 Cong nghiep 2010" xfId="2093" xr:uid="{00000000-0005-0000-0000-00002C080000}"/>
    <cellStyle name="1_So lieu quoc te TH_08 Thuong mai va Du lich (Ok)" xfId="2094" xr:uid="{00000000-0005-0000-0000-00002D080000}"/>
    <cellStyle name="1_So lieu quoc te TH_09 Chi so gia 2011- VuTKG-1 (Ok)" xfId="2095" xr:uid="{00000000-0005-0000-0000-00002E080000}"/>
    <cellStyle name="1_So lieu quoc te TH_09 Du lich" xfId="2096" xr:uid="{00000000-0005-0000-0000-00002F080000}"/>
    <cellStyle name="1_So lieu quoc te TH_10 Van tai va BCVT (da sua ok)" xfId="2097" xr:uid="{00000000-0005-0000-0000-000030080000}"/>
    <cellStyle name="1_So lieu quoc te TH_12 Giao duc, Y Te va Muc songnam2011" xfId="2098" xr:uid="{00000000-0005-0000-0000-000031080000}"/>
    <cellStyle name="1_So lieu quoc te TH_nien giam tom tat du lich va XNK" xfId="2099" xr:uid="{00000000-0005-0000-0000-000032080000}"/>
    <cellStyle name="1_So lieu quoc te TH_Nongnghiep" xfId="2100" xr:uid="{00000000-0005-0000-0000-000033080000}"/>
    <cellStyle name="1_So lieu quoc te TH_XNK" xfId="2101" xr:uid="{00000000-0005-0000-0000-000034080000}"/>
    <cellStyle name="1_So lieu quoc te(GDP)" xfId="2102" xr:uid="{00000000-0005-0000-0000-000035080000}"/>
    <cellStyle name="1_So lieu quoc te(GDP)_02  Dan so lao dong(OK)" xfId="2103" xr:uid="{00000000-0005-0000-0000-000036080000}"/>
    <cellStyle name="1_So lieu quoc te(GDP)_03 TKQG va Thu chi NSNN 2012" xfId="2104" xr:uid="{00000000-0005-0000-0000-000037080000}"/>
    <cellStyle name="1_So lieu quoc te(GDP)_04 Doanh nghiep va CSKDCT 2012" xfId="2105" xr:uid="{00000000-0005-0000-0000-000038080000}"/>
    <cellStyle name="1_So lieu quoc te(GDP)_05 Doanh nghiep va Ca the_2011 (Ok)" xfId="2106" xr:uid="{00000000-0005-0000-0000-000039080000}"/>
    <cellStyle name="1_So lieu quoc te(GDP)_07 NGTT CN 2012" xfId="2107" xr:uid="{00000000-0005-0000-0000-00003A080000}"/>
    <cellStyle name="1_So lieu quoc te(GDP)_08 Thuong mai Tong muc - Diep" xfId="2108" xr:uid="{00000000-0005-0000-0000-00003B080000}"/>
    <cellStyle name="1_So lieu quoc te(GDP)_08 Thuong mai va Du lich (Ok)" xfId="2109" xr:uid="{00000000-0005-0000-0000-00003C080000}"/>
    <cellStyle name="1_So lieu quoc te(GDP)_09 Chi so gia 2011- VuTKG-1 (Ok)" xfId="2110" xr:uid="{00000000-0005-0000-0000-00003D080000}"/>
    <cellStyle name="1_So lieu quoc te(GDP)_09 Du lich" xfId="2111" xr:uid="{00000000-0005-0000-0000-00003E080000}"/>
    <cellStyle name="1_So lieu quoc te(GDP)_10 Van tai va BCVT (da sua ok)" xfId="2112" xr:uid="{00000000-0005-0000-0000-00003F080000}"/>
    <cellStyle name="1_So lieu quoc te(GDP)_11 (3)" xfId="2113" xr:uid="{00000000-0005-0000-0000-000040080000}"/>
    <cellStyle name="1_So lieu quoc te(GDP)_11 (3)_04 Doanh nghiep va CSKDCT 2012" xfId="2114" xr:uid="{00000000-0005-0000-0000-000041080000}"/>
    <cellStyle name="1_So lieu quoc te(GDP)_11 (3)_Xl0000167" xfId="2115" xr:uid="{00000000-0005-0000-0000-000042080000}"/>
    <cellStyle name="1_So lieu quoc te(GDP)_12 (2)" xfId="2116" xr:uid="{00000000-0005-0000-0000-000043080000}"/>
    <cellStyle name="1_So lieu quoc te(GDP)_12 (2)_04 Doanh nghiep va CSKDCT 2012" xfId="2117" xr:uid="{00000000-0005-0000-0000-000044080000}"/>
    <cellStyle name="1_So lieu quoc te(GDP)_12 (2)_Xl0000167" xfId="2118" xr:uid="{00000000-0005-0000-0000-000045080000}"/>
    <cellStyle name="1_So lieu quoc te(GDP)_12 Giao duc, Y Te va Muc songnam2011" xfId="2119" xr:uid="{00000000-0005-0000-0000-000046080000}"/>
    <cellStyle name="1_So lieu quoc te(GDP)_12 So lieu quoc te (Ok)" xfId="2120" xr:uid="{00000000-0005-0000-0000-000047080000}"/>
    <cellStyle name="1_So lieu quoc te(GDP)_13 Van tai 2012" xfId="2121" xr:uid="{00000000-0005-0000-0000-000048080000}"/>
    <cellStyle name="1_So lieu quoc te(GDP)_Giaoduc2013(ok)" xfId="2122" xr:uid="{00000000-0005-0000-0000-000049080000}"/>
    <cellStyle name="1_So lieu quoc te(GDP)_Maket NGTT2012 LN,TS (7-1-2013)" xfId="2123" xr:uid="{00000000-0005-0000-0000-00004A080000}"/>
    <cellStyle name="1_So lieu quoc te(GDP)_Maket NGTT2012 LN,TS (7-1-2013)_Nongnghiep" xfId="2124" xr:uid="{00000000-0005-0000-0000-00004B080000}"/>
    <cellStyle name="1_So lieu quoc te(GDP)_Ngiam_lamnghiep_2011_v2(1)(1)" xfId="2125" xr:uid="{00000000-0005-0000-0000-00004C080000}"/>
    <cellStyle name="1_So lieu quoc te(GDP)_Ngiam_lamnghiep_2011_v2(1)(1)_Nongnghiep" xfId="2126" xr:uid="{00000000-0005-0000-0000-00004D080000}"/>
    <cellStyle name="1_So lieu quoc te(GDP)_NGTT LN,TS 2012 (Chuan)" xfId="2127" xr:uid="{00000000-0005-0000-0000-00004E080000}"/>
    <cellStyle name="1_So lieu quoc te(GDP)_Nien giam TT Vu Nong nghiep 2012(solieu)-gui Vu TH 29-3-2013" xfId="2128" xr:uid="{00000000-0005-0000-0000-00004F080000}"/>
    <cellStyle name="1_So lieu quoc te(GDP)_Nongnghiep" xfId="2129" xr:uid="{00000000-0005-0000-0000-000050080000}"/>
    <cellStyle name="1_So lieu quoc te(GDP)_Nongnghiep NGDD 2012_cap nhat den 24-5-2013(1)" xfId="2130" xr:uid="{00000000-0005-0000-0000-000051080000}"/>
    <cellStyle name="1_So lieu quoc te(GDP)_Nongnghiep_Nongnghiep NGDD 2012_cap nhat den 24-5-2013(1)" xfId="2131" xr:uid="{00000000-0005-0000-0000-000052080000}"/>
    <cellStyle name="1_So lieu quoc te(GDP)_Xl0000147" xfId="2132" xr:uid="{00000000-0005-0000-0000-000053080000}"/>
    <cellStyle name="1_So lieu quoc te(GDP)_Xl0000167" xfId="2133" xr:uid="{00000000-0005-0000-0000-000054080000}"/>
    <cellStyle name="1_So lieu quoc te(GDP)_XNK" xfId="2134" xr:uid="{00000000-0005-0000-0000-000055080000}"/>
    <cellStyle name="1_Thuong mai va Du lich" xfId="2135" xr:uid="{00000000-0005-0000-0000-000056080000}"/>
    <cellStyle name="1_Thuong mai va Du lich_01 Don vi HC" xfId="2136" xr:uid="{00000000-0005-0000-0000-000057080000}"/>
    <cellStyle name="1_Thuong mai va Du lich_NGDD 2013 Thu chi NSNN " xfId="2137" xr:uid="{00000000-0005-0000-0000-000058080000}"/>
    <cellStyle name="1_Tong hop 1" xfId="2138" xr:uid="{00000000-0005-0000-0000-000059080000}"/>
    <cellStyle name="1_Tong hop NGTT" xfId="2139" xr:uid="{00000000-0005-0000-0000-00005A080000}"/>
    <cellStyle name="1_Xl0000167" xfId="2140" xr:uid="{00000000-0005-0000-0000-00005B080000}"/>
    <cellStyle name="1_XNK" xfId="2141" xr:uid="{00000000-0005-0000-0000-00005C080000}"/>
    <cellStyle name="1_XNK (10-6)" xfId="2142" xr:uid="{00000000-0005-0000-0000-00005D080000}"/>
    <cellStyle name="1_XNK_08 Thuong mai Tong muc - Diep" xfId="2143" xr:uid="{00000000-0005-0000-0000-00005E080000}"/>
    <cellStyle name="1_XNK_Bo sung 04 bieu Cong nghiep" xfId="2144" xr:uid="{00000000-0005-0000-0000-00005F080000}"/>
    <cellStyle name="1_XNK-2012" xfId="2145" xr:uid="{00000000-0005-0000-0000-000060080000}"/>
    <cellStyle name="1_XNK-Market" xfId="2146" xr:uid="{00000000-0005-0000-0000-000061080000}"/>
    <cellStyle name="¹éºÐÀ²_      " xfId="2147" xr:uid="{00000000-0005-0000-0000-000062080000}"/>
    <cellStyle name="2" xfId="2148" xr:uid="{00000000-0005-0000-0000-000063080000}"/>
    <cellStyle name="20% - Accent1" xfId="2149" builtinId="30" customBuiltin="1"/>
    <cellStyle name="20% - Accent1 2" xfId="2150" xr:uid="{00000000-0005-0000-0000-000065080000}"/>
    <cellStyle name="20% - Accent1 2 2" xfId="2151" xr:uid="{00000000-0005-0000-0000-000066080000}"/>
    <cellStyle name="20% - Accent2" xfId="2152" builtinId="34" customBuiltin="1"/>
    <cellStyle name="20% - Accent2 2" xfId="2153" xr:uid="{00000000-0005-0000-0000-000068080000}"/>
    <cellStyle name="20% - Accent2 2 2" xfId="2154" xr:uid="{00000000-0005-0000-0000-000069080000}"/>
    <cellStyle name="20% - Accent3" xfId="2155" builtinId="38" customBuiltin="1"/>
    <cellStyle name="20% - Accent3 2" xfId="2156" xr:uid="{00000000-0005-0000-0000-00006B080000}"/>
    <cellStyle name="20% - Accent3 2 2" xfId="2157" xr:uid="{00000000-0005-0000-0000-00006C080000}"/>
    <cellStyle name="20% - Accent4" xfId="2158" builtinId="42" customBuiltin="1"/>
    <cellStyle name="20% - Accent4 2" xfId="2159" xr:uid="{00000000-0005-0000-0000-00006E080000}"/>
    <cellStyle name="20% - Accent4 2 2" xfId="2160" xr:uid="{00000000-0005-0000-0000-00006F080000}"/>
    <cellStyle name="20% - Accent5" xfId="2161" builtinId="46" customBuiltin="1"/>
    <cellStyle name="20% - Accent5 2" xfId="2162" xr:uid="{00000000-0005-0000-0000-000071080000}"/>
    <cellStyle name="20% - Accent5 2 2" xfId="2163" xr:uid="{00000000-0005-0000-0000-000072080000}"/>
    <cellStyle name="20% - Accent6" xfId="2164" builtinId="50" customBuiltin="1"/>
    <cellStyle name="20% - Accent6 2" xfId="2165" xr:uid="{00000000-0005-0000-0000-000074080000}"/>
    <cellStyle name="20% - Accent6 2 2" xfId="2166" xr:uid="{00000000-0005-0000-0000-000075080000}"/>
    <cellStyle name="3" xfId="2167" xr:uid="{00000000-0005-0000-0000-000076080000}"/>
    <cellStyle name="4" xfId="2168" xr:uid="{00000000-0005-0000-0000-000077080000}"/>
    <cellStyle name="40% - Accent1" xfId="2169" builtinId="31" customBuiltin="1"/>
    <cellStyle name="40% - Accent1 2" xfId="2170" xr:uid="{00000000-0005-0000-0000-000079080000}"/>
    <cellStyle name="40% - Accent1 2 2" xfId="2171" xr:uid="{00000000-0005-0000-0000-00007A080000}"/>
    <cellStyle name="40% - Accent2" xfId="2172" builtinId="35" customBuiltin="1"/>
    <cellStyle name="40% - Accent2 2" xfId="2173" xr:uid="{00000000-0005-0000-0000-00007C080000}"/>
    <cellStyle name="40% - Accent2 2 2" xfId="2174" xr:uid="{00000000-0005-0000-0000-00007D080000}"/>
    <cellStyle name="40% - Accent3" xfId="2175" builtinId="39" customBuiltin="1"/>
    <cellStyle name="40% - Accent3 2" xfId="2176" xr:uid="{00000000-0005-0000-0000-00007F080000}"/>
    <cellStyle name="40% - Accent3 2 2" xfId="2177" xr:uid="{00000000-0005-0000-0000-000080080000}"/>
    <cellStyle name="40% - Accent4" xfId="2178" builtinId="43" customBuiltin="1"/>
    <cellStyle name="40% - Accent4 2" xfId="2179" xr:uid="{00000000-0005-0000-0000-000082080000}"/>
    <cellStyle name="40% - Accent4 2 2" xfId="2180" xr:uid="{00000000-0005-0000-0000-000083080000}"/>
    <cellStyle name="40% - Accent5" xfId="2181" builtinId="47" customBuiltin="1"/>
    <cellStyle name="40% - Accent5 2" xfId="2182" xr:uid="{00000000-0005-0000-0000-000085080000}"/>
    <cellStyle name="40% - Accent5 2 2" xfId="2183" xr:uid="{00000000-0005-0000-0000-000086080000}"/>
    <cellStyle name="40% - Accent6" xfId="2184" builtinId="51" customBuiltin="1"/>
    <cellStyle name="40% - Accent6 2" xfId="2185" xr:uid="{00000000-0005-0000-0000-000088080000}"/>
    <cellStyle name="40% - Accent6 2 2" xfId="2186" xr:uid="{00000000-0005-0000-0000-000089080000}"/>
    <cellStyle name="60% - Accent1 2" xfId="2187" xr:uid="{00000000-0005-0000-0000-00008A080000}"/>
    <cellStyle name="60% - Accent1 3" xfId="2188" xr:uid="{00000000-0005-0000-0000-00008B080000}"/>
    <cellStyle name="60% - Accent2 2" xfId="2189" xr:uid="{00000000-0005-0000-0000-00008C080000}"/>
    <cellStyle name="60% - Accent2 3" xfId="2190" xr:uid="{00000000-0005-0000-0000-00008D080000}"/>
    <cellStyle name="60% - Accent3 2" xfId="2191" xr:uid="{00000000-0005-0000-0000-00008E080000}"/>
    <cellStyle name="60% - Accent3 3" xfId="2192" xr:uid="{00000000-0005-0000-0000-00008F080000}"/>
    <cellStyle name="60% - Accent4 2" xfId="2193" xr:uid="{00000000-0005-0000-0000-000090080000}"/>
    <cellStyle name="60% - Accent4 3" xfId="2194" xr:uid="{00000000-0005-0000-0000-000091080000}"/>
    <cellStyle name="60% - Accent5 2" xfId="2195" xr:uid="{00000000-0005-0000-0000-000092080000}"/>
    <cellStyle name="60% - Accent5 3" xfId="2196" xr:uid="{00000000-0005-0000-0000-000093080000}"/>
    <cellStyle name="60% - Accent6 2" xfId="2197" xr:uid="{00000000-0005-0000-0000-000094080000}"/>
    <cellStyle name="60% - Accent6 3" xfId="2198" xr:uid="{00000000-0005-0000-0000-000095080000}"/>
    <cellStyle name="Accent1" xfId="2199" builtinId="29" customBuiltin="1"/>
    <cellStyle name="Accent1 2" xfId="2200" xr:uid="{00000000-0005-0000-0000-000097080000}"/>
    <cellStyle name="Accent2" xfId="2201" builtinId="33" customBuiltin="1"/>
    <cellStyle name="Accent2 2" xfId="2202" xr:uid="{00000000-0005-0000-0000-000099080000}"/>
    <cellStyle name="Accent3" xfId="2203" builtinId="37" customBuiltin="1"/>
    <cellStyle name="Accent3 2" xfId="2204" xr:uid="{00000000-0005-0000-0000-00009B080000}"/>
    <cellStyle name="Accent4" xfId="2205" builtinId="41" customBuiltin="1"/>
    <cellStyle name="Accent4 2" xfId="2206" xr:uid="{00000000-0005-0000-0000-00009D080000}"/>
    <cellStyle name="Accent5" xfId="2207" builtinId="45" customBuiltin="1"/>
    <cellStyle name="Accent5 2" xfId="2208" xr:uid="{00000000-0005-0000-0000-00009F080000}"/>
    <cellStyle name="Accent6" xfId="2209" builtinId="49" customBuiltin="1"/>
    <cellStyle name="Accent6 2" xfId="2210" xr:uid="{00000000-0005-0000-0000-0000A1080000}"/>
    <cellStyle name="ÅëÈ­ [0]_      " xfId="2211" xr:uid="{00000000-0005-0000-0000-0000A2080000}"/>
    <cellStyle name="AeE­ [0]_INQUIRY ¿μ¾÷AßAø " xfId="2212" xr:uid="{00000000-0005-0000-0000-0000A3080000}"/>
    <cellStyle name="ÅëÈ­ [0]_S" xfId="2213" xr:uid="{00000000-0005-0000-0000-0000A4080000}"/>
    <cellStyle name="ÅëÈ­_      " xfId="2214" xr:uid="{00000000-0005-0000-0000-0000A5080000}"/>
    <cellStyle name="AeE­_INQUIRY ¿?¾÷AßAø " xfId="2215" xr:uid="{00000000-0005-0000-0000-0000A6080000}"/>
    <cellStyle name="ÅëÈ­_L601CPT" xfId="2216" xr:uid="{00000000-0005-0000-0000-0000A7080000}"/>
    <cellStyle name="ÄÞ¸¶ [0]_      " xfId="2217" xr:uid="{00000000-0005-0000-0000-0000A8080000}"/>
    <cellStyle name="AÞ¸¶ [0]_INQUIRY ¿?¾÷AßAø " xfId="2218" xr:uid="{00000000-0005-0000-0000-0000A9080000}"/>
    <cellStyle name="ÄÞ¸¶ [0]_L601CPT" xfId="2219" xr:uid="{00000000-0005-0000-0000-0000AA080000}"/>
    <cellStyle name="ÄÞ¸¶_      " xfId="2220" xr:uid="{00000000-0005-0000-0000-0000AB080000}"/>
    <cellStyle name="AÞ¸¶_INQUIRY ¿?¾÷AßAø " xfId="2221" xr:uid="{00000000-0005-0000-0000-0000AC080000}"/>
    <cellStyle name="ÄÞ¸¶_L601CPT" xfId="2222" xr:uid="{00000000-0005-0000-0000-0000AD080000}"/>
    <cellStyle name="AutoFormat Options" xfId="2223" xr:uid="{00000000-0005-0000-0000-0000AE080000}"/>
    <cellStyle name="Bad" xfId="2224" builtinId="27" customBuiltin="1"/>
    <cellStyle name="Bad 2" xfId="2225" xr:uid="{00000000-0005-0000-0000-0000B0080000}"/>
    <cellStyle name="C?AØ_¿?¾÷CoE² " xfId="2226" xr:uid="{00000000-0005-0000-0000-0000B1080000}"/>
    <cellStyle name="Ç¥ÁØ_      " xfId="2227" xr:uid="{00000000-0005-0000-0000-0000B2080000}"/>
    <cellStyle name="C￥AØ_¿μ¾÷CoE² " xfId="2228" xr:uid="{00000000-0005-0000-0000-0000B3080000}"/>
    <cellStyle name="Ç¥ÁØ_S" xfId="2229" xr:uid="{00000000-0005-0000-0000-0000B4080000}"/>
    <cellStyle name="C￥AØ_Sheet1_¿μ¾÷CoE² " xfId="2230" xr:uid="{00000000-0005-0000-0000-0000B5080000}"/>
    <cellStyle name="Calc Currency (0)" xfId="2231" xr:uid="{00000000-0005-0000-0000-0000B6080000}"/>
    <cellStyle name="Calc Currency (0) 2" xfId="2232" xr:uid="{00000000-0005-0000-0000-0000B7080000}"/>
    <cellStyle name="Calc Currency (0) 3" xfId="2233" xr:uid="{00000000-0005-0000-0000-0000B8080000}"/>
    <cellStyle name="Calculation" xfId="2234" builtinId="22" customBuiltin="1"/>
    <cellStyle name="Calculation 2" xfId="2235" xr:uid="{00000000-0005-0000-0000-0000BA080000}"/>
    <cellStyle name="category" xfId="2236" xr:uid="{00000000-0005-0000-0000-0000BB080000}"/>
    <cellStyle name="Cerrency_Sheet2_XANGDAU" xfId="2237" xr:uid="{00000000-0005-0000-0000-0000BC080000}"/>
    <cellStyle name="Check Cell" xfId="2238" builtinId="23" customBuiltin="1"/>
    <cellStyle name="Check Cell 2" xfId="2239" xr:uid="{00000000-0005-0000-0000-0000BE080000}"/>
    <cellStyle name="Comma" xfId="2240" builtinId="3"/>
    <cellStyle name="Comma [0] 2" xfId="2241" xr:uid="{00000000-0005-0000-0000-0000C0080000}"/>
    <cellStyle name="Comma 10" xfId="2242" xr:uid="{00000000-0005-0000-0000-0000C1080000}"/>
    <cellStyle name="Comma 10 2" xfId="2243" xr:uid="{00000000-0005-0000-0000-0000C2080000}"/>
    <cellStyle name="Comma 10 2 2" xfId="2244" xr:uid="{00000000-0005-0000-0000-0000C3080000}"/>
    <cellStyle name="Comma 10 2 2 2" xfId="2245" xr:uid="{00000000-0005-0000-0000-0000C4080000}"/>
    <cellStyle name="Comma 10 2 2 3" xfId="2246" xr:uid="{00000000-0005-0000-0000-0000C5080000}"/>
    <cellStyle name="Comma 10 3" xfId="2247" xr:uid="{00000000-0005-0000-0000-0000C6080000}"/>
    <cellStyle name="Comma 10 3 2" xfId="2248" xr:uid="{00000000-0005-0000-0000-0000C7080000}"/>
    <cellStyle name="Comma 10 3 3" xfId="2249" xr:uid="{00000000-0005-0000-0000-0000C8080000}"/>
    <cellStyle name="Comma 10_Mau" xfId="2250" xr:uid="{00000000-0005-0000-0000-0000C9080000}"/>
    <cellStyle name="Comma 11" xfId="2251" xr:uid="{00000000-0005-0000-0000-0000CA080000}"/>
    <cellStyle name="Comma 11 2" xfId="2252" xr:uid="{00000000-0005-0000-0000-0000CB080000}"/>
    <cellStyle name="Comma 11 3" xfId="2253" xr:uid="{00000000-0005-0000-0000-0000CC080000}"/>
    <cellStyle name="Comma 12" xfId="2254" xr:uid="{00000000-0005-0000-0000-0000CD080000}"/>
    <cellStyle name="Comma 13" xfId="2255" xr:uid="{00000000-0005-0000-0000-0000CE080000}"/>
    <cellStyle name="Comma 14" xfId="2256" xr:uid="{00000000-0005-0000-0000-0000CF080000}"/>
    <cellStyle name="Comma 15" xfId="2257" xr:uid="{00000000-0005-0000-0000-0000D0080000}"/>
    <cellStyle name="Comma 16" xfId="2258" xr:uid="{00000000-0005-0000-0000-0000D1080000}"/>
    <cellStyle name="Comma 16 2" xfId="2259" xr:uid="{00000000-0005-0000-0000-0000D2080000}"/>
    <cellStyle name="Comma 16 3" xfId="2260" xr:uid="{00000000-0005-0000-0000-0000D3080000}"/>
    <cellStyle name="Comma 17" xfId="2261" xr:uid="{00000000-0005-0000-0000-0000D4080000}"/>
    <cellStyle name="Comma 18" xfId="2262" xr:uid="{00000000-0005-0000-0000-0000D5080000}"/>
    <cellStyle name="Comma 19" xfId="2263" xr:uid="{00000000-0005-0000-0000-0000D6080000}"/>
    <cellStyle name="Comma 2" xfId="2264" xr:uid="{00000000-0005-0000-0000-0000D7080000}"/>
    <cellStyle name="Comma 2 2" xfId="2265" xr:uid="{00000000-0005-0000-0000-0000D8080000}"/>
    <cellStyle name="Comma 2 2 2" xfId="2266" xr:uid="{00000000-0005-0000-0000-0000D9080000}"/>
    <cellStyle name="Comma 2 2 3" xfId="2267" xr:uid="{00000000-0005-0000-0000-0000DA080000}"/>
    <cellStyle name="Comma 2 2 4" xfId="2268" xr:uid="{00000000-0005-0000-0000-0000DB080000}"/>
    <cellStyle name="Comma 2 2 5" xfId="2269" xr:uid="{00000000-0005-0000-0000-0000DC080000}"/>
    <cellStyle name="Comma 2 2 6" xfId="2270" xr:uid="{00000000-0005-0000-0000-0000DD080000}"/>
    <cellStyle name="Comma 2 3" xfId="2271" xr:uid="{00000000-0005-0000-0000-0000DE080000}"/>
    <cellStyle name="Comma 2 4" xfId="2272" xr:uid="{00000000-0005-0000-0000-0000DF080000}"/>
    <cellStyle name="Comma 2 5" xfId="2273" xr:uid="{00000000-0005-0000-0000-0000E0080000}"/>
    <cellStyle name="Comma 2 6" xfId="2274" xr:uid="{00000000-0005-0000-0000-0000E1080000}"/>
    <cellStyle name="Comma 2 7" xfId="2275" xr:uid="{00000000-0005-0000-0000-0000E2080000}"/>
    <cellStyle name="Comma 2 8" xfId="2276" xr:uid="{00000000-0005-0000-0000-0000E3080000}"/>
    <cellStyle name="Comma 2_CS TT TK" xfId="2277" xr:uid="{00000000-0005-0000-0000-0000E4080000}"/>
    <cellStyle name="Comma 20" xfId="2278" xr:uid="{00000000-0005-0000-0000-0000E5080000}"/>
    <cellStyle name="Comma 3" xfId="2279" xr:uid="{00000000-0005-0000-0000-0000E6080000}"/>
    <cellStyle name="Comma 3 2" xfId="2280" xr:uid="{00000000-0005-0000-0000-0000E7080000}"/>
    <cellStyle name="Comma 3 2 2" xfId="2281" xr:uid="{00000000-0005-0000-0000-0000E8080000}"/>
    <cellStyle name="Comma 3 2 3" xfId="2282" xr:uid="{00000000-0005-0000-0000-0000E9080000}"/>
    <cellStyle name="Comma 3 2 4" xfId="2283" xr:uid="{00000000-0005-0000-0000-0000EA080000}"/>
    <cellStyle name="Comma 3 2 5" xfId="2284" xr:uid="{00000000-0005-0000-0000-0000EB080000}"/>
    <cellStyle name="Comma 3 2 5 2" xfId="2285" xr:uid="{00000000-0005-0000-0000-0000EC080000}"/>
    <cellStyle name="Comma 3 2 5 3" xfId="2286" xr:uid="{00000000-0005-0000-0000-0000ED080000}"/>
    <cellStyle name="Comma 3 2 6" xfId="2287" xr:uid="{00000000-0005-0000-0000-0000EE080000}"/>
    <cellStyle name="Comma 3 2 7" xfId="2288" xr:uid="{00000000-0005-0000-0000-0000EF080000}"/>
    <cellStyle name="Comma 3 2 7 2" xfId="2289" xr:uid="{00000000-0005-0000-0000-0000F0080000}"/>
    <cellStyle name="Comma 3 2 7 3" xfId="2290" xr:uid="{00000000-0005-0000-0000-0000F1080000}"/>
    <cellStyle name="Comma 3 3" xfId="2291" xr:uid="{00000000-0005-0000-0000-0000F2080000}"/>
    <cellStyle name="Comma 3 3 2" xfId="2292" xr:uid="{00000000-0005-0000-0000-0000F3080000}"/>
    <cellStyle name="Comma 3 3 3" xfId="2293" xr:uid="{00000000-0005-0000-0000-0000F4080000}"/>
    <cellStyle name="Comma 3 4" xfId="2294" xr:uid="{00000000-0005-0000-0000-0000F5080000}"/>
    <cellStyle name="Comma 3 5" xfId="2295" xr:uid="{00000000-0005-0000-0000-0000F6080000}"/>
    <cellStyle name="Comma 3 6" xfId="2296" xr:uid="{00000000-0005-0000-0000-0000F7080000}"/>
    <cellStyle name="Comma 3 6 2" xfId="2297" xr:uid="{00000000-0005-0000-0000-0000F8080000}"/>
    <cellStyle name="Comma 3 6 3" xfId="2298" xr:uid="{00000000-0005-0000-0000-0000F9080000}"/>
    <cellStyle name="Comma 3_CS TT TK" xfId="2299" xr:uid="{00000000-0005-0000-0000-0000FA080000}"/>
    <cellStyle name="Comma 4" xfId="2300" xr:uid="{00000000-0005-0000-0000-0000FB080000}"/>
    <cellStyle name="Comma 4 2" xfId="2301" xr:uid="{00000000-0005-0000-0000-0000FC080000}"/>
    <cellStyle name="Comma 4 3" xfId="2302" xr:uid="{00000000-0005-0000-0000-0000FD080000}"/>
    <cellStyle name="Comma 4 4" xfId="2303" xr:uid="{00000000-0005-0000-0000-0000FE080000}"/>
    <cellStyle name="Comma 4 5" xfId="2304" xr:uid="{00000000-0005-0000-0000-0000FF080000}"/>
    <cellStyle name="Comma 4_Xl0000115" xfId="2305" xr:uid="{00000000-0005-0000-0000-000000090000}"/>
    <cellStyle name="Comma 5" xfId="2306" xr:uid="{00000000-0005-0000-0000-000001090000}"/>
    <cellStyle name="Comma 5 2" xfId="2307" xr:uid="{00000000-0005-0000-0000-000002090000}"/>
    <cellStyle name="Comma 5 2 2" xfId="2308" xr:uid="{00000000-0005-0000-0000-000003090000}"/>
    <cellStyle name="Comma 5 2 2 2" xfId="2309" xr:uid="{00000000-0005-0000-0000-000004090000}"/>
    <cellStyle name="Comma 5 2 2 3" xfId="2310" xr:uid="{00000000-0005-0000-0000-000005090000}"/>
    <cellStyle name="Comma 5 3" xfId="2311" xr:uid="{00000000-0005-0000-0000-000006090000}"/>
    <cellStyle name="Comma 5 3 2" xfId="2312" xr:uid="{00000000-0005-0000-0000-000007090000}"/>
    <cellStyle name="Comma 5 3 3" xfId="2313" xr:uid="{00000000-0005-0000-0000-000008090000}"/>
    <cellStyle name="Comma 5_Xl0000108" xfId="2314" xr:uid="{00000000-0005-0000-0000-000009090000}"/>
    <cellStyle name="Comma 6" xfId="2315" xr:uid="{00000000-0005-0000-0000-00000A090000}"/>
    <cellStyle name="Comma 6 2" xfId="2316" xr:uid="{00000000-0005-0000-0000-00000B090000}"/>
    <cellStyle name="Comma 6 3" xfId="2317" xr:uid="{00000000-0005-0000-0000-00000C090000}"/>
    <cellStyle name="Comma 6_Xl0000115" xfId="2318" xr:uid="{00000000-0005-0000-0000-00000D090000}"/>
    <cellStyle name="Comma 7" xfId="2319" xr:uid="{00000000-0005-0000-0000-00000E090000}"/>
    <cellStyle name="Comma 7 2" xfId="2320" xr:uid="{00000000-0005-0000-0000-00000F090000}"/>
    <cellStyle name="Comma 7 3" xfId="2321" xr:uid="{00000000-0005-0000-0000-000010090000}"/>
    <cellStyle name="Comma 7 3 2" xfId="2322" xr:uid="{00000000-0005-0000-0000-000011090000}"/>
    <cellStyle name="Comma 7 3 3" xfId="2323" xr:uid="{00000000-0005-0000-0000-000012090000}"/>
    <cellStyle name="Comma 8" xfId="2324" xr:uid="{00000000-0005-0000-0000-000013090000}"/>
    <cellStyle name="Comma 8 2" xfId="2325" xr:uid="{00000000-0005-0000-0000-000014090000}"/>
    <cellStyle name="Comma 8 3" xfId="2326" xr:uid="{00000000-0005-0000-0000-000015090000}"/>
    <cellStyle name="Comma 8 3 2" xfId="2327" xr:uid="{00000000-0005-0000-0000-000016090000}"/>
    <cellStyle name="Comma 8 3 3" xfId="2328" xr:uid="{00000000-0005-0000-0000-000017090000}"/>
    <cellStyle name="Comma 9" xfId="2329" xr:uid="{00000000-0005-0000-0000-000018090000}"/>
    <cellStyle name="Comma 9 2" xfId="2330" xr:uid="{00000000-0005-0000-0000-000019090000}"/>
    <cellStyle name="Comma 9 3" xfId="2331" xr:uid="{00000000-0005-0000-0000-00001A090000}"/>
    <cellStyle name="comma zerodec" xfId="2332" xr:uid="{00000000-0005-0000-0000-00001B090000}"/>
    <cellStyle name="Comma0" xfId="2333" xr:uid="{00000000-0005-0000-0000-00001C090000}"/>
    <cellStyle name="cong" xfId="2334" xr:uid="{00000000-0005-0000-0000-00001D090000}"/>
    <cellStyle name="Currency 2" xfId="2335" xr:uid="{00000000-0005-0000-0000-00001E090000}"/>
    <cellStyle name="Currency0" xfId="2336" xr:uid="{00000000-0005-0000-0000-00001F090000}"/>
    <cellStyle name="Currency1" xfId="2337" xr:uid="{00000000-0005-0000-0000-000020090000}"/>
    <cellStyle name="Date" xfId="2338" xr:uid="{00000000-0005-0000-0000-000021090000}"/>
    <cellStyle name="DAUDE" xfId="2339" xr:uid="{00000000-0005-0000-0000-000022090000}"/>
    <cellStyle name="Dollar (zero dec)" xfId="2340" xr:uid="{00000000-0005-0000-0000-000023090000}"/>
    <cellStyle name="Euro" xfId="2341" xr:uid="{00000000-0005-0000-0000-000024090000}"/>
    <cellStyle name="Explanatory Text" xfId="2342" builtinId="53" customBuiltin="1"/>
    <cellStyle name="Explanatory Text 2" xfId="2343" xr:uid="{00000000-0005-0000-0000-000026090000}"/>
    <cellStyle name="Fixed" xfId="2344" xr:uid="{00000000-0005-0000-0000-000027090000}"/>
    <cellStyle name="gia" xfId="2345" xr:uid="{00000000-0005-0000-0000-000028090000}"/>
    <cellStyle name="Good" xfId="2346" builtinId="26" customBuiltin="1"/>
    <cellStyle name="Good 2" xfId="2347" xr:uid="{00000000-0005-0000-0000-00002A090000}"/>
    <cellStyle name="Grey" xfId="2348" xr:uid="{00000000-0005-0000-0000-00002B090000}"/>
    <cellStyle name="HEADER" xfId="2349" xr:uid="{00000000-0005-0000-0000-00002C090000}"/>
    <cellStyle name="Header1" xfId="2350" xr:uid="{00000000-0005-0000-0000-00002D090000}"/>
    <cellStyle name="Header2" xfId="2351" xr:uid="{00000000-0005-0000-0000-00002E090000}"/>
    <cellStyle name="Heading 1" xfId="2352" builtinId="16" customBuiltin="1"/>
    <cellStyle name="Heading 1 2" xfId="2353" xr:uid="{00000000-0005-0000-0000-000030090000}"/>
    <cellStyle name="Heading 1 3" xfId="2354" xr:uid="{00000000-0005-0000-0000-000031090000}"/>
    <cellStyle name="Heading 1 4" xfId="2355" xr:uid="{00000000-0005-0000-0000-000032090000}"/>
    <cellStyle name="Heading 1 5" xfId="2356" xr:uid="{00000000-0005-0000-0000-000033090000}"/>
    <cellStyle name="Heading 1 6" xfId="2357" xr:uid="{00000000-0005-0000-0000-000034090000}"/>
    <cellStyle name="Heading 1 7" xfId="2358" xr:uid="{00000000-0005-0000-0000-000035090000}"/>
    <cellStyle name="Heading 1 8" xfId="2359" xr:uid="{00000000-0005-0000-0000-000036090000}"/>
    <cellStyle name="Heading 1 9" xfId="2360" xr:uid="{00000000-0005-0000-0000-000037090000}"/>
    <cellStyle name="Heading 2" xfId="2361" builtinId="17" customBuiltin="1"/>
    <cellStyle name="Heading 2 2" xfId="2362" xr:uid="{00000000-0005-0000-0000-000039090000}"/>
    <cellStyle name="Heading 2 3" xfId="2363" xr:uid="{00000000-0005-0000-0000-00003A090000}"/>
    <cellStyle name="Heading 2 4" xfId="2364" xr:uid="{00000000-0005-0000-0000-00003B090000}"/>
    <cellStyle name="Heading 2 5" xfId="2365" xr:uid="{00000000-0005-0000-0000-00003C090000}"/>
    <cellStyle name="Heading 2 6" xfId="2366" xr:uid="{00000000-0005-0000-0000-00003D090000}"/>
    <cellStyle name="Heading 2 7" xfId="2367" xr:uid="{00000000-0005-0000-0000-00003E090000}"/>
    <cellStyle name="Heading 2 8" xfId="2368" xr:uid="{00000000-0005-0000-0000-00003F090000}"/>
    <cellStyle name="Heading 2 9" xfId="2369" xr:uid="{00000000-0005-0000-0000-000040090000}"/>
    <cellStyle name="Heading 3" xfId="2370" builtinId="18" customBuiltin="1"/>
    <cellStyle name="Heading 3 2" xfId="2371" xr:uid="{00000000-0005-0000-0000-000042090000}"/>
    <cellStyle name="Heading 4" xfId="2372" builtinId="19" customBuiltin="1"/>
    <cellStyle name="Heading 4 2" xfId="2373" xr:uid="{00000000-0005-0000-0000-000044090000}"/>
    <cellStyle name="HEADING1" xfId="2374" xr:uid="{00000000-0005-0000-0000-000045090000}"/>
    <cellStyle name="HEADING2" xfId="2375" xr:uid="{00000000-0005-0000-0000-000046090000}"/>
    <cellStyle name="Hyperlink 2" xfId="2376" xr:uid="{00000000-0005-0000-0000-000047090000}"/>
    <cellStyle name="Input" xfId="2377" builtinId="20" customBuiltin="1"/>
    <cellStyle name="Input [yellow]" xfId="2378" xr:uid="{00000000-0005-0000-0000-000049090000}"/>
    <cellStyle name="Input 2" xfId="2379" xr:uid="{00000000-0005-0000-0000-00004A090000}"/>
    <cellStyle name="Ledger 17 x 11 in" xfId="2380" xr:uid="{00000000-0005-0000-0000-00004B090000}"/>
    <cellStyle name="Linked Cell" xfId="2381" builtinId="24" customBuiltin="1"/>
    <cellStyle name="Linked Cell 2" xfId="2382" xr:uid="{00000000-0005-0000-0000-00004D090000}"/>
    <cellStyle name="Model" xfId="2383" xr:uid="{00000000-0005-0000-0000-00004E090000}"/>
    <cellStyle name="moi" xfId="2384" xr:uid="{00000000-0005-0000-0000-00004F090000}"/>
    <cellStyle name="moi 2" xfId="2385" xr:uid="{00000000-0005-0000-0000-000050090000}"/>
    <cellStyle name="moi 3" xfId="2386" xr:uid="{00000000-0005-0000-0000-000051090000}"/>
    <cellStyle name="Monétaire [0]_TARIFFS DB" xfId="2387" xr:uid="{00000000-0005-0000-0000-000052090000}"/>
    <cellStyle name="Monétaire_TARIFFS DB" xfId="2388" xr:uid="{00000000-0005-0000-0000-000053090000}"/>
    <cellStyle name="n" xfId="2389" xr:uid="{00000000-0005-0000-0000-000054090000}"/>
    <cellStyle name="Neutral 2" xfId="2390" xr:uid="{00000000-0005-0000-0000-000055090000}"/>
    <cellStyle name="Neutral 3" xfId="2391" xr:uid="{00000000-0005-0000-0000-000056090000}"/>
    <cellStyle name="New Times Roman" xfId="2392" xr:uid="{00000000-0005-0000-0000-000057090000}"/>
    <cellStyle name="No" xfId="2393" xr:uid="{00000000-0005-0000-0000-000058090000}"/>
    <cellStyle name="no dec" xfId="2394" xr:uid="{00000000-0005-0000-0000-000059090000}"/>
    <cellStyle name="No_01 Don vi HC" xfId="2395" xr:uid="{00000000-0005-0000-0000-00005A090000}"/>
    <cellStyle name="Normal" xfId="0" builtinId="0"/>
    <cellStyle name="Normal - Style1" xfId="2396" xr:uid="{00000000-0005-0000-0000-00005C090000}"/>
    <cellStyle name="Normal - Style1 2" xfId="2397" xr:uid="{00000000-0005-0000-0000-00005D090000}"/>
    <cellStyle name="Normal - Style1 3" xfId="2398" xr:uid="{00000000-0005-0000-0000-00005E090000}"/>
    <cellStyle name="Normal - Style1 3 2" xfId="2399" xr:uid="{00000000-0005-0000-0000-00005F090000}"/>
    <cellStyle name="Normal - Style1_01 Don vi HC" xfId="2400" xr:uid="{00000000-0005-0000-0000-000060090000}"/>
    <cellStyle name="Normal 10" xfId="2401" xr:uid="{00000000-0005-0000-0000-000061090000}"/>
    <cellStyle name="Normal 10 2" xfId="2402" xr:uid="{00000000-0005-0000-0000-000062090000}"/>
    <cellStyle name="Normal 10 2 2" xfId="2403" xr:uid="{00000000-0005-0000-0000-000063090000}"/>
    <cellStyle name="Normal 10 2 2 2" xfId="2404" xr:uid="{00000000-0005-0000-0000-000064090000}"/>
    <cellStyle name="Normal 10 2 2 2 2" xfId="2405" xr:uid="{00000000-0005-0000-0000-000065090000}"/>
    <cellStyle name="Normal 10 2 2 2 2 2" xfId="2406" xr:uid="{00000000-0005-0000-0000-000066090000}"/>
    <cellStyle name="Normal 10 2 2 2 2 2 2" xfId="2863" xr:uid="{359A7088-6B07-41AB-B17C-9FB016EE91C4}"/>
    <cellStyle name="Normal 10 2 2 2 2 2 3" xfId="2407" xr:uid="{00000000-0005-0000-0000-000067090000}"/>
    <cellStyle name="Normal 10 2 2 2 2 2 3 2" xfId="2862" xr:uid="{00000000-0005-0000-0000-000068090000}"/>
    <cellStyle name="Normal 10 2 2 2 2 3" xfId="2408" xr:uid="{00000000-0005-0000-0000-000069090000}"/>
    <cellStyle name="Normal 10 2 2 2 2 4" xfId="2409" xr:uid="{00000000-0005-0000-0000-00006A090000}"/>
    <cellStyle name="Normal 10 2 2 2 2 4 2" xfId="2410" xr:uid="{00000000-0005-0000-0000-00006B090000}"/>
    <cellStyle name="Normal 10 2 2 2 2 5" xfId="2411" xr:uid="{00000000-0005-0000-0000-00006C090000}"/>
    <cellStyle name="Normal 10 2 2 2 2 6" xfId="2412" xr:uid="{00000000-0005-0000-0000-00006D090000}"/>
    <cellStyle name="Normal 10 2 2 2 3" xfId="2413" xr:uid="{00000000-0005-0000-0000-00006E090000}"/>
    <cellStyle name="Normal 10 2 2 2 3 2" xfId="2414" xr:uid="{00000000-0005-0000-0000-00006F090000}"/>
    <cellStyle name="Normal 10 2 2 2 3 4" xfId="2415" xr:uid="{00000000-0005-0000-0000-000070090000}"/>
    <cellStyle name="Normal 10 2 2 2 3 4 2" xfId="2861" xr:uid="{00000000-0005-0000-0000-000071090000}"/>
    <cellStyle name="Normal 10 2 2 2 4" xfId="2416" xr:uid="{00000000-0005-0000-0000-000072090000}"/>
    <cellStyle name="Normal 10 2 2 2 5" xfId="2417" xr:uid="{00000000-0005-0000-0000-000073090000}"/>
    <cellStyle name="Normal 10 2 2 2 6" xfId="2418" xr:uid="{00000000-0005-0000-0000-000074090000}"/>
    <cellStyle name="Normal 10 2 2 2 6 2" xfId="2858" xr:uid="{00000000-0005-0000-0000-000075090000}"/>
    <cellStyle name="Normal 10 2 2 3" xfId="2419" xr:uid="{00000000-0005-0000-0000-000076090000}"/>
    <cellStyle name="Normal 10 2 2 4" xfId="2420" xr:uid="{00000000-0005-0000-0000-000077090000}"/>
    <cellStyle name="Normal 10 3" xfId="2421" xr:uid="{00000000-0005-0000-0000-000078090000}"/>
    <cellStyle name="Normal 10 4" xfId="2422" xr:uid="{00000000-0005-0000-0000-000079090000}"/>
    <cellStyle name="Normal 10 4 2" xfId="2423" xr:uid="{00000000-0005-0000-0000-00007A090000}"/>
    <cellStyle name="Normal 10 4 2 2" xfId="2424" xr:uid="{00000000-0005-0000-0000-00007B090000}"/>
    <cellStyle name="Normal 10 4 2 3" xfId="2425" xr:uid="{00000000-0005-0000-0000-00007C090000}"/>
    <cellStyle name="Normal 10 4 3" xfId="2426" xr:uid="{00000000-0005-0000-0000-00007D090000}"/>
    <cellStyle name="Normal 10 4 4" xfId="2427" xr:uid="{00000000-0005-0000-0000-00007E090000}"/>
    <cellStyle name="Normal 10 5" xfId="2428" xr:uid="{00000000-0005-0000-0000-00007F090000}"/>
    <cellStyle name="Normal 10 6" xfId="2429" xr:uid="{00000000-0005-0000-0000-000080090000}"/>
    <cellStyle name="Normal 10 7" xfId="2430" xr:uid="{00000000-0005-0000-0000-000081090000}"/>
    <cellStyle name="Normal 10_Xl0000115" xfId="2431" xr:uid="{00000000-0005-0000-0000-000082090000}"/>
    <cellStyle name="Normal 100" xfId="2432" xr:uid="{00000000-0005-0000-0000-000083090000}"/>
    <cellStyle name="Normal 101" xfId="2433" xr:uid="{00000000-0005-0000-0000-000084090000}"/>
    <cellStyle name="Normal 102" xfId="2434" xr:uid="{00000000-0005-0000-0000-000085090000}"/>
    <cellStyle name="Normal 103" xfId="2435" xr:uid="{00000000-0005-0000-0000-000086090000}"/>
    <cellStyle name="Normal 104" xfId="2436" xr:uid="{00000000-0005-0000-0000-000087090000}"/>
    <cellStyle name="Normal 105" xfId="2437" xr:uid="{00000000-0005-0000-0000-000088090000}"/>
    <cellStyle name="Normal 106" xfId="2438" xr:uid="{00000000-0005-0000-0000-000089090000}"/>
    <cellStyle name="Normal 107" xfId="2439" xr:uid="{00000000-0005-0000-0000-00008A090000}"/>
    <cellStyle name="Normal 108" xfId="2440" xr:uid="{00000000-0005-0000-0000-00008B090000}"/>
    <cellStyle name="Normal 109" xfId="2441" xr:uid="{00000000-0005-0000-0000-00008C090000}"/>
    <cellStyle name="Normal 11" xfId="2442" xr:uid="{00000000-0005-0000-0000-00008D090000}"/>
    <cellStyle name="Normal 11 2" xfId="2443" xr:uid="{00000000-0005-0000-0000-00008E090000}"/>
    <cellStyle name="Normal 11 3" xfId="2444" xr:uid="{00000000-0005-0000-0000-00008F090000}"/>
    <cellStyle name="Normal 11 4" xfId="2445" xr:uid="{00000000-0005-0000-0000-000090090000}"/>
    <cellStyle name="Normal 11 5" xfId="2446" xr:uid="{00000000-0005-0000-0000-000091090000}"/>
    <cellStyle name="Normal 11 5 2" xfId="2447" xr:uid="{00000000-0005-0000-0000-000092090000}"/>
    <cellStyle name="Normal 11 5 3" xfId="2448" xr:uid="{00000000-0005-0000-0000-000093090000}"/>
    <cellStyle name="Normal 11 6 2" xfId="2867" xr:uid="{975778C4-41A9-4EF6-9D5C-66A70C85CDC8}"/>
    <cellStyle name="Normal 11_Mau" xfId="2449" xr:uid="{00000000-0005-0000-0000-000094090000}"/>
    <cellStyle name="Normal 110" xfId="2450" xr:uid="{00000000-0005-0000-0000-000095090000}"/>
    <cellStyle name="Normal 111" xfId="2451" xr:uid="{00000000-0005-0000-0000-000096090000}"/>
    <cellStyle name="Normal 112" xfId="2452" xr:uid="{00000000-0005-0000-0000-000097090000}"/>
    <cellStyle name="Normal 113" xfId="2453" xr:uid="{00000000-0005-0000-0000-000098090000}"/>
    <cellStyle name="Normal 114" xfId="2454" xr:uid="{00000000-0005-0000-0000-000099090000}"/>
    <cellStyle name="Normal 115" xfId="2455" xr:uid="{00000000-0005-0000-0000-00009A090000}"/>
    <cellStyle name="Normal 116" xfId="2456" xr:uid="{00000000-0005-0000-0000-00009B090000}"/>
    <cellStyle name="Normal 117" xfId="2457" xr:uid="{00000000-0005-0000-0000-00009C090000}"/>
    <cellStyle name="Normal 118" xfId="2458" xr:uid="{00000000-0005-0000-0000-00009D090000}"/>
    <cellStyle name="Normal 119" xfId="2459" xr:uid="{00000000-0005-0000-0000-00009E090000}"/>
    <cellStyle name="Normal 12" xfId="2460" xr:uid="{00000000-0005-0000-0000-00009F090000}"/>
    <cellStyle name="Normal 12 2" xfId="2461" xr:uid="{00000000-0005-0000-0000-0000A0090000}"/>
    <cellStyle name="Normal 12 3" xfId="2462" xr:uid="{00000000-0005-0000-0000-0000A1090000}"/>
    <cellStyle name="Normal 120" xfId="2463" xr:uid="{00000000-0005-0000-0000-0000A2090000}"/>
    <cellStyle name="Normal 121" xfId="2464" xr:uid="{00000000-0005-0000-0000-0000A3090000}"/>
    <cellStyle name="Normal 122" xfId="2465" xr:uid="{00000000-0005-0000-0000-0000A4090000}"/>
    <cellStyle name="Normal 123" xfId="2466" xr:uid="{00000000-0005-0000-0000-0000A5090000}"/>
    <cellStyle name="Normal 124" xfId="2467" xr:uid="{00000000-0005-0000-0000-0000A6090000}"/>
    <cellStyle name="Normal 125" xfId="2468" xr:uid="{00000000-0005-0000-0000-0000A7090000}"/>
    <cellStyle name="Normal 126" xfId="2469" xr:uid="{00000000-0005-0000-0000-0000A8090000}"/>
    <cellStyle name="Normal 127" xfId="2470" xr:uid="{00000000-0005-0000-0000-0000A9090000}"/>
    <cellStyle name="Normal 128" xfId="2471" xr:uid="{00000000-0005-0000-0000-0000AA090000}"/>
    <cellStyle name="Normal 129" xfId="2472" xr:uid="{00000000-0005-0000-0000-0000AB090000}"/>
    <cellStyle name="Normal 13" xfId="2473" xr:uid="{00000000-0005-0000-0000-0000AC090000}"/>
    <cellStyle name="Normal 13 2" xfId="2474" xr:uid="{00000000-0005-0000-0000-0000AD090000}"/>
    <cellStyle name="Normal 13 2 2" xfId="2475" xr:uid="{00000000-0005-0000-0000-0000AE090000}"/>
    <cellStyle name="Normal 13 2 3" xfId="2476" xr:uid="{00000000-0005-0000-0000-0000AF090000}"/>
    <cellStyle name="Normal 130" xfId="2477" xr:uid="{00000000-0005-0000-0000-0000B0090000}"/>
    <cellStyle name="Normal 131" xfId="2478" xr:uid="{00000000-0005-0000-0000-0000B1090000}"/>
    <cellStyle name="Normal 132" xfId="2479" xr:uid="{00000000-0005-0000-0000-0000B2090000}"/>
    <cellStyle name="Normal 133" xfId="2480" xr:uid="{00000000-0005-0000-0000-0000B3090000}"/>
    <cellStyle name="Normal 134" xfId="2481" xr:uid="{00000000-0005-0000-0000-0000B4090000}"/>
    <cellStyle name="Normal 135" xfId="2482" xr:uid="{00000000-0005-0000-0000-0000B5090000}"/>
    <cellStyle name="Normal 136" xfId="2483" xr:uid="{00000000-0005-0000-0000-0000B6090000}"/>
    <cellStyle name="Normal 137" xfId="2484" xr:uid="{00000000-0005-0000-0000-0000B7090000}"/>
    <cellStyle name="Normal 138" xfId="2485" xr:uid="{00000000-0005-0000-0000-0000B8090000}"/>
    <cellStyle name="Normal 139" xfId="2486" xr:uid="{00000000-0005-0000-0000-0000B9090000}"/>
    <cellStyle name="Normal 14" xfId="2487" xr:uid="{00000000-0005-0000-0000-0000BA090000}"/>
    <cellStyle name="Normal 14 2" xfId="2488" xr:uid="{00000000-0005-0000-0000-0000BB090000}"/>
    <cellStyle name="Normal 14 2 2" xfId="2489" xr:uid="{00000000-0005-0000-0000-0000BC090000}"/>
    <cellStyle name="Normal 14 2 3" xfId="2490" xr:uid="{00000000-0005-0000-0000-0000BD090000}"/>
    <cellStyle name="Normal 14 3 2" xfId="2868" xr:uid="{4B94C70B-0A13-4C3C-A5E1-E0471A9D5926}"/>
    <cellStyle name="Normal 140" xfId="2491" xr:uid="{00000000-0005-0000-0000-0000BE090000}"/>
    <cellStyle name="Normal 141" xfId="2492" xr:uid="{00000000-0005-0000-0000-0000BF090000}"/>
    <cellStyle name="Normal 142" xfId="2493" xr:uid="{00000000-0005-0000-0000-0000C0090000}"/>
    <cellStyle name="Normal 143" xfId="2494" xr:uid="{00000000-0005-0000-0000-0000C1090000}"/>
    <cellStyle name="Normal 144" xfId="2495" xr:uid="{00000000-0005-0000-0000-0000C2090000}"/>
    <cellStyle name="Normal 145" xfId="2496" xr:uid="{00000000-0005-0000-0000-0000C3090000}"/>
    <cellStyle name="Normal 146" xfId="2497" xr:uid="{00000000-0005-0000-0000-0000C4090000}"/>
    <cellStyle name="Normal 147" xfId="2498" xr:uid="{00000000-0005-0000-0000-0000C5090000}"/>
    <cellStyle name="Normal 148" xfId="2499" xr:uid="{00000000-0005-0000-0000-0000C6090000}"/>
    <cellStyle name="Normal 149" xfId="2500" xr:uid="{00000000-0005-0000-0000-0000C7090000}"/>
    <cellStyle name="Normal 15" xfId="2501" xr:uid="{00000000-0005-0000-0000-0000C8090000}"/>
    <cellStyle name="Normal 15 2" xfId="2502" xr:uid="{00000000-0005-0000-0000-0000C9090000}"/>
    <cellStyle name="Normal 15 3" xfId="2503" xr:uid="{00000000-0005-0000-0000-0000CA090000}"/>
    <cellStyle name="Normal 150" xfId="2504" xr:uid="{00000000-0005-0000-0000-0000CB090000}"/>
    <cellStyle name="Normal 151" xfId="2505" xr:uid="{00000000-0005-0000-0000-0000CC090000}"/>
    <cellStyle name="Normal 152" xfId="2506" xr:uid="{00000000-0005-0000-0000-0000CD090000}"/>
    <cellStyle name="Normal 153" xfId="2507" xr:uid="{00000000-0005-0000-0000-0000CE090000}"/>
    <cellStyle name="Normal 153 2" xfId="2508" xr:uid="{00000000-0005-0000-0000-0000CF090000}"/>
    <cellStyle name="Normal 153 2 2" xfId="2509" xr:uid="{00000000-0005-0000-0000-0000D0090000}"/>
    <cellStyle name="Normal 153 2 3" xfId="2510" xr:uid="{00000000-0005-0000-0000-0000D1090000}"/>
    <cellStyle name="Normal 153 3" xfId="2511" xr:uid="{00000000-0005-0000-0000-0000D2090000}"/>
    <cellStyle name="Normal 153 4" xfId="2512" xr:uid="{00000000-0005-0000-0000-0000D3090000}"/>
    <cellStyle name="Normal 154" xfId="2513" xr:uid="{00000000-0005-0000-0000-0000D4090000}"/>
    <cellStyle name="Normal 154 2" xfId="2514" xr:uid="{00000000-0005-0000-0000-0000D5090000}"/>
    <cellStyle name="Normal 155" xfId="2515" xr:uid="{00000000-0005-0000-0000-0000D6090000}"/>
    <cellStyle name="Normal 156" xfId="2516" xr:uid="{00000000-0005-0000-0000-0000D7090000}"/>
    <cellStyle name="Normal 156 2" xfId="2517" xr:uid="{00000000-0005-0000-0000-0000D8090000}"/>
    <cellStyle name="Normal 156 2 2" xfId="2518" xr:uid="{00000000-0005-0000-0000-0000D9090000}"/>
    <cellStyle name="Normal 156 3" xfId="2519" xr:uid="{00000000-0005-0000-0000-0000DA090000}"/>
    <cellStyle name="Normal 156 4" xfId="2520" xr:uid="{00000000-0005-0000-0000-0000DB090000}"/>
    <cellStyle name="Normal 157" xfId="2521" xr:uid="{00000000-0005-0000-0000-0000DC090000}"/>
    <cellStyle name="Normal 157 2" xfId="2522" xr:uid="{00000000-0005-0000-0000-0000DD090000}"/>
    <cellStyle name="Normal 157 3" xfId="2523" xr:uid="{00000000-0005-0000-0000-0000DE090000}"/>
    <cellStyle name="Normal 158" xfId="2524" xr:uid="{00000000-0005-0000-0000-0000DF090000}"/>
    <cellStyle name="Normal 158 2" xfId="2525" xr:uid="{00000000-0005-0000-0000-0000E0090000}"/>
    <cellStyle name="Normal 158 2 2" xfId="2526" xr:uid="{00000000-0005-0000-0000-0000E1090000}"/>
    <cellStyle name="Normal 158 3" xfId="2527" xr:uid="{00000000-0005-0000-0000-0000E2090000}"/>
    <cellStyle name="Normal 158 3 2" xfId="2528" xr:uid="{00000000-0005-0000-0000-0000E3090000}"/>
    <cellStyle name="Normal 159" xfId="2529" xr:uid="{00000000-0005-0000-0000-0000E4090000}"/>
    <cellStyle name="Normal 159 2" xfId="2530" xr:uid="{00000000-0005-0000-0000-0000E5090000}"/>
    <cellStyle name="Normal 16" xfId="2531" xr:uid="{00000000-0005-0000-0000-0000E6090000}"/>
    <cellStyle name="Normal 160" xfId="2532" xr:uid="{00000000-0005-0000-0000-0000E7090000}"/>
    <cellStyle name="Normal 161" xfId="2533" xr:uid="{00000000-0005-0000-0000-0000E8090000}"/>
    <cellStyle name="Normal 162" xfId="2534" xr:uid="{00000000-0005-0000-0000-0000E9090000}"/>
    <cellStyle name="Normal 163" xfId="2535" xr:uid="{00000000-0005-0000-0000-0000EA090000}"/>
    <cellStyle name="Normal 164" xfId="2536" xr:uid="{00000000-0005-0000-0000-0000EB090000}"/>
    <cellStyle name="Normal 17" xfId="2537" xr:uid="{00000000-0005-0000-0000-0000EC090000}"/>
    <cellStyle name="Normal 18" xfId="2538" xr:uid="{00000000-0005-0000-0000-0000ED090000}"/>
    <cellStyle name="Normal 19" xfId="2539" xr:uid="{00000000-0005-0000-0000-0000EE090000}"/>
    <cellStyle name="Normal 2" xfId="2540" xr:uid="{00000000-0005-0000-0000-0000EF090000}"/>
    <cellStyle name="Normal 2 10" xfId="2541" xr:uid="{00000000-0005-0000-0000-0000F0090000}"/>
    <cellStyle name="Normal 2 11" xfId="2542" xr:uid="{00000000-0005-0000-0000-0000F1090000}"/>
    <cellStyle name="Normal 2 12" xfId="2543" xr:uid="{00000000-0005-0000-0000-0000F2090000}"/>
    <cellStyle name="Normal 2 13" xfId="2544" xr:uid="{00000000-0005-0000-0000-0000F3090000}"/>
    <cellStyle name="Normal 2 13 2" xfId="2545" xr:uid="{00000000-0005-0000-0000-0000F4090000}"/>
    <cellStyle name="Normal 2 13 3" xfId="2546" xr:uid="{00000000-0005-0000-0000-0000F5090000}"/>
    <cellStyle name="Normal 2 13 4" xfId="2547" xr:uid="{00000000-0005-0000-0000-0000F6090000}"/>
    <cellStyle name="Normal 2 14" xfId="2548" xr:uid="{00000000-0005-0000-0000-0000F7090000}"/>
    <cellStyle name="Normal 2 15" xfId="2549" xr:uid="{00000000-0005-0000-0000-0000F8090000}"/>
    <cellStyle name="Normal 2 2" xfId="2550" xr:uid="{00000000-0005-0000-0000-0000F9090000}"/>
    <cellStyle name="Normal 2 2 2" xfId="2551" xr:uid="{00000000-0005-0000-0000-0000FA090000}"/>
    <cellStyle name="Normal 2 2 2 2" xfId="2552" xr:uid="{00000000-0005-0000-0000-0000FB090000}"/>
    <cellStyle name="Normal 2 2 2 3" xfId="2553" xr:uid="{00000000-0005-0000-0000-0000FC090000}"/>
    <cellStyle name="Normal 2 2 3" xfId="2554" xr:uid="{00000000-0005-0000-0000-0000FD090000}"/>
    <cellStyle name="Normal 2 2 3 2" xfId="2555" xr:uid="{00000000-0005-0000-0000-0000FE090000}"/>
    <cellStyle name="Normal 2 2 3 3" xfId="2556" xr:uid="{00000000-0005-0000-0000-0000FF090000}"/>
    <cellStyle name="Normal 2 2 4" xfId="2557" xr:uid="{00000000-0005-0000-0000-0000000A0000}"/>
    <cellStyle name="Normal 2 2 5" xfId="2558" xr:uid="{00000000-0005-0000-0000-0000010A0000}"/>
    <cellStyle name="Normal 2 2 6" xfId="2559" xr:uid="{00000000-0005-0000-0000-0000020A0000}"/>
    <cellStyle name="Normal 2 2_CS TT TK" xfId="2560" xr:uid="{00000000-0005-0000-0000-0000030A0000}"/>
    <cellStyle name="Normal 2 3" xfId="2561" xr:uid="{00000000-0005-0000-0000-0000040A0000}"/>
    <cellStyle name="Normal 2 3 2" xfId="2562" xr:uid="{00000000-0005-0000-0000-0000050A0000}"/>
    <cellStyle name="Normal 2 3 3" xfId="2563" xr:uid="{00000000-0005-0000-0000-0000060A0000}"/>
    <cellStyle name="Normal 2 3 7" xfId="2564" xr:uid="{00000000-0005-0000-0000-0000070A0000}"/>
    <cellStyle name="Normal 2 4" xfId="2565" xr:uid="{00000000-0005-0000-0000-0000080A0000}"/>
    <cellStyle name="Normal 2 4 2" xfId="2566" xr:uid="{00000000-0005-0000-0000-0000090A0000}"/>
    <cellStyle name="Normal 2 4 3" xfId="2567" xr:uid="{00000000-0005-0000-0000-00000A0A0000}"/>
    <cellStyle name="Normal 2 5" xfId="2568" xr:uid="{00000000-0005-0000-0000-00000B0A0000}"/>
    <cellStyle name="Normal 2 6" xfId="2569" xr:uid="{00000000-0005-0000-0000-00000C0A0000}"/>
    <cellStyle name="Normal 2 7" xfId="2570" xr:uid="{00000000-0005-0000-0000-00000D0A0000}"/>
    <cellStyle name="Normal 2 7 2" xfId="2571" xr:uid="{00000000-0005-0000-0000-00000E0A0000}"/>
    <cellStyle name="Normal 2 8" xfId="2572" xr:uid="{00000000-0005-0000-0000-00000F0A0000}"/>
    <cellStyle name="Normal 2 9" xfId="2573" xr:uid="{00000000-0005-0000-0000-0000100A0000}"/>
    <cellStyle name="Normal 2_12 Chi so gia 2012(chuan) co so" xfId="2574" xr:uid="{00000000-0005-0000-0000-0000110A0000}"/>
    <cellStyle name="Normal 20" xfId="2575" xr:uid="{00000000-0005-0000-0000-0000120A0000}"/>
    <cellStyle name="Normal 21" xfId="2576" xr:uid="{00000000-0005-0000-0000-0000130A0000}"/>
    <cellStyle name="Normal 22" xfId="2577" xr:uid="{00000000-0005-0000-0000-0000140A0000}"/>
    <cellStyle name="Normal 23" xfId="2578" xr:uid="{00000000-0005-0000-0000-0000150A0000}"/>
    <cellStyle name="Normal 24" xfId="2579" xr:uid="{00000000-0005-0000-0000-0000160A0000}"/>
    <cellStyle name="Normal 24 2" xfId="2580" xr:uid="{00000000-0005-0000-0000-0000170A0000}"/>
    <cellStyle name="Normal 24 3" xfId="2581" xr:uid="{00000000-0005-0000-0000-0000180A0000}"/>
    <cellStyle name="Normal 24 4" xfId="2582" xr:uid="{00000000-0005-0000-0000-0000190A0000}"/>
    <cellStyle name="Normal 24 5" xfId="2583" xr:uid="{00000000-0005-0000-0000-00001A0A0000}"/>
    <cellStyle name="Normal 25" xfId="2584" xr:uid="{00000000-0005-0000-0000-00001B0A0000}"/>
    <cellStyle name="Normal 25 2" xfId="2585" xr:uid="{00000000-0005-0000-0000-00001C0A0000}"/>
    <cellStyle name="Normal 25 3" xfId="2586" xr:uid="{00000000-0005-0000-0000-00001D0A0000}"/>
    <cellStyle name="Normal 25 4" xfId="2587" xr:uid="{00000000-0005-0000-0000-00001E0A0000}"/>
    <cellStyle name="Normal 25_CS TT TK" xfId="2588" xr:uid="{00000000-0005-0000-0000-00001F0A0000}"/>
    <cellStyle name="Normal 26" xfId="2589" xr:uid="{00000000-0005-0000-0000-0000200A0000}"/>
    <cellStyle name="Normal 27" xfId="2590" xr:uid="{00000000-0005-0000-0000-0000210A0000}"/>
    <cellStyle name="Normal 28" xfId="2591" xr:uid="{00000000-0005-0000-0000-0000220A0000}"/>
    <cellStyle name="Normal 29" xfId="2592" xr:uid="{00000000-0005-0000-0000-0000230A0000}"/>
    <cellStyle name="Normal 3" xfId="2593" xr:uid="{00000000-0005-0000-0000-0000240A0000}"/>
    <cellStyle name="Normal 3 2" xfId="2594" xr:uid="{00000000-0005-0000-0000-0000250A0000}"/>
    <cellStyle name="Normal 3 2 2" xfId="2595" xr:uid="{00000000-0005-0000-0000-0000260A0000}"/>
    <cellStyle name="Normal 3 2 2 2" xfId="2596" xr:uid="{00000000-0005-0000-0000-0000270A0000}"/>
    <cellStyle name="Normal 3 2 2 2 2" xfId="2597" xr:uid="{00000000-0005-0000-0000-0000280A0000}"/>
    <cellStyle name="Normal 3 2 2 2 2 2" xfId="2598" xr:uid="{00000000-0005-0000-0000-0000290A0000}"/>
    <cellStyle name="Normal 3 2 2 2 2 2 2" xfId="2599" xr:uid="{00000000-0005-0000-0000-00002A0A0000}"/>
    <cellStyle name="Normal 3 2 2 2 2 3" xfId="2600" xr:uid="{00000000-0005-0000-0000-00002B0A0000}"/>
    <cellStyle name="Normal 3 2 2 2 2 4" xfId="2601" xr:uid="{00000000-0005-0000-0000-00002C0A0000}"/>
    <cellStyle name="Normal 3 2 2 2 2 5" xfId="2602" xr:uid="{00000000-0005-0000-0000-00002D0A0000}"/>
    <cellStyle name="Normal 3 2 2 2 2 5 2" xfId="2856" xr:uid="{00000000-0005-0000-0000-00002E0A0000}"/>
    <cellStyle name="Normal 3 2 2 2 3" xfId="2603" xr:uid="{00000000-0005-0000-0000-00002F0A0000}"/>
    <cellStyle name="Normal 3 2 2 2 4" xfId="2604" xr:uid="{00000000-0005-0000-0000-0000300A0000}"/>
    <cellStyle name="Normal 3 2 3" xfId="2605" xr:uid="{00000000-0005-0000-0000-0000310A0000}"/>
    <cellStyle name="Normal 3 2 4" xfId="2606" xr:uid="{00000000-0005-0000-0000-0000320A0000}"/>
    <cellStyle name="Normal 3 2 4 2" xfId="2607" xr:uid="{00000000-0005-0000-0000-0000330A0000}"/>
    <cellStyle name="Normal 3 2 4 3" xfId="2608" xr:uid="{00000000-0005-0000-0000-0000340A0000}"/>
    <cellStyle name="Normal 3 2_08 Thuong mai Tong muc - Diep" xfId="2609" xr:uid="{00000000-0005-0000-0000-0000350A0000}"/>
    <cellStyle name="Normal 3 3" xfId="2610" xr:uid="{00000000-0005-0000-0000-0000360A0000}"/>
    <cellStyle name="Normal 3 4" xfId="2611" xr:uid="{00000000-0005-0000-0000-0000370A0000}"/>
    <cellStyle name="Normal 3 5" xfId="2612" xr:uid="{00000000-0005-0000-0000-0000380A0000}"/>
    <cellStyle name="Normal 3 6" xfId="2613" xr:uid="{00000000-0005-0000-0000-0000390A0000}"/>
    <cellStyle name="Normal 3 7" xfId="2614" xr:uid="{00000000-0005-0000-0000-00003A0A0000}"/>
    <cellStyle name="Normal 3 8" xfId="2615" xr:uid="{00000000-0005-0000-0000-00003B0A0000}"/>
    <cellStyle name="Normal 3_01 Don vi HC" xfId="2616" xr:uid="{00000000-0005-0000-0000-00003C0A0000}"/>
    <cellStyle name="Normal 30" xfId="2617" xr:uid="{00000000-0005-0000-0000-00003D0A0000}"/>
    <cellStyle name="Normal 31" xfId="2618" xr:uid="{00000000-0005-0000-0000-00003E0A0000}"/>
    <cellStyle name="Normal 32" xfId="2619" xr:uid="{00000000-0005-0000-0000-00003F0A0000}"/>
    <cellStyle name="Normal 33" xfId="2620" xr:uid="{00000000-0005-0000-0000-0000400A0000}"/>
    <cellStyle name="Normal 34" xfId="2621" xr:uid="{00000000-0005-0000-0000-0000410A0000}"/>
    <cellStyle name="Normal 35" xfId="2622" xr:uid="{00000000-0005-0000-0000-0000420A0000}"/>
    <cellStyle name="Normal 36" xfId="2623" xr:uid="{00000000-0005-0000-0000-0000430A0000}"/>
    <cellStyle name="Normal 37" xfId="2624" xr:uid="{00000000-0005-0000-0000-0000440A0000}"/>
    <cellStyle name="Normal 38" xfId="2625" xr:uid="{00000000-0005-0000-0000-0000450A0000}"/>
    <cellStyle name="Normal 39" xfId="2626" xr:uid="{00000000-0005-0000-0000-0000460A0000}"/>
    <cellStyle name="Normal 4" xfId="2627" xr:uid="{00000000-0005-0000-0000-0000470A0000}"/>
    <cellStyle name="Normal 4 2" xfId="2628" xr:uid="{00000000-0005-0000-0000-0000480A0000}"/>
    <cellStyle name="Normal 4 2 2" xfId="2629" xr:uid="{00000000-0005-0000-0000-0000490A0000}"/>
    <cellStyle name="Normal 4 3" xfId="2630" xr:uid="{00000000-0005-0000-0000-00004A0A0000}"/>
    <cellStyle name="Normal 4 4" xfId="2631" xr:uid="{00000000-0005-0000-0000-00004B0A0000}"/>
    <cellStyle name="Normal 4 5" xfId="2632" xr:uid="{00000000-0005-0000-0000-00004C0A0000}"/>
    <cellStyle name="Normal 4 6" xfId="2633" xr:uid="{00000000-0005-0000-0000-00004D0A0000}"/>
    <cellStyle name="Normal 4 7" xfId="2634" xr:uid="{00000000-0005-0000-0000-00004E0A0000}"/>
    <cellStyle name="Normal 4_07 NGTT CN 2012" xfId="2635" xr:uid="{00000000-0005-0000-0000-00004F0A0000}"/>
    <cellStyle name="Normal 40" xfId="2636" xr:uid="{00000000-0005-0000-0000-0000500A0000}"/>
    <cellStyle name="Normal 41" xfId="2637" xr:uid="{00000000-0005-0000-0000-0000510A0000}"/>
    <cellStyle name="Normal 42" xfId="2638" xr:uid="{00000000-0005-0000-0000-0000520A0000}"/>
    <cellStyle name="Normal 43" xfId="2639" xr:uid="{00000000-0005-0000-0000-0000530A0000}"/>
    <cellStyle name="Normal 44" xfId="2640" xr:uid="{00000000-0005-0000-0000-0000540A0000}"/>
    <cellStyle name="Normal 45" xfId="2641" xr:uid="{00000000-0005-0000-0000-0000550A0000}"/>
    <cellStyle name="Normal 46" xfId="2642" xr:uid="{00000000-0005-0000-0000-0000560A0000}"/>
    <cellStyle name="Normal 47" xfId="2643" xr:uid="{00000000-0005-0000-0000-0000570A0000}"/>
    <cellStyle name="Normal 48" xfId="2644" xr:uid="{00000000-0005-0000-0000-0000580A0000}"/>
    <cellStyle name="Normal 49" xfId="2645" xr:uid="{00000000-0005-0000-0000-0000590A0000}"/>
    <cellStyle name="Normal 5" xfId="2646" xr:uid="{00000000-0005-0000-0000-00005A0A0000}"/>
    <cellStyle name="Normal 5 2" xfId="2647" xr:uid="{00000000-0005-0000-0000-00005B0A0000}"/>
    <cellStyle name="Normal 5 3" xfId="2648" xr:uid="{00000000-0005-0000-0000-00005C0A0000}"/>
    <cellStyle name="Normal 5 4" xfId="2649" xr:uid="{00000000-0005-0000-0000-00005D0A0000}"/>
    <cellStyle name="Normal 5 5" xfId="2650" xr:uid="{00000000-0005-0000-0000-00005E0A0000}"/>
    <cellStyle name="Normal 5 6" xfId="2651" xr:uid="{00000000-0005-0000-0000-00005F0A0000}"/>
    <cellStyle name="Normal 5 8 2" xfId="2869" xr:uid="{498EAA6E-A0EB-42CA-BBF5-07AC8578736B}"/>
    <cellStyle name="Normal 5_Bieu GDP" xfId="2652" xr:uid="{00000000-0005-0000-0000-0000600A0000}"/>
    <cellStyle name="Normal 50" xfId="2653" xr:uid="{00000000-0005-0000-0000-0000610A0000}"/>
    <cellStyle name="Normal 51" xfId="2654" xr:uid="{00000000-0005-0000-0000-0000620A0000}"/>
    <cellStyle name="Normal 52" xfId="2655" xr:uid="{00000000-0005-0000-0000-0000630A0000}"/>
    <cellStyle name="Normal 53" xfId="2656" xr:uid="{00000000-0005-0000-0000-0000640A0000}"/>
    <cellStyle name="Normal 54" xfId="2657" xr:uid="{00000000-0005-0000-0000-0000650A0000}"/>
    <cellStyle name="Normal 55" xfId="2658" xr:uid="{00000000-0005-0000-0000-0000660A0000}"/>
    <cellStyle name="Normal 56" xfId="2659" xr:uid="{00000000-0005-0000-0000-0000670A0000}"/>
    <cellStyle name="Normal 57" xfId="2660" xr:uid="{00000000-0005-0000-0000-0000680A0000}"/>
    <cellStyle name="Normal 58" xfId="2661" xr:uid="{00000000-0005-0000-0000-0000690A0000}"/>
    <cellStyle name="Normal 59" xfId="2662" xr:uid="{00000000-0005-0000-0000-00006A0A0000}"/>
    <cellStyle name="Normal 6" xfId="2663" xr:uid="{00000000-0005-0000-0000-00006B0A0000}"/>
    <cellStyle name="Normal 6 2" xfId="2664" xr:uid="{00000000-0005-0000-0000-00006C0A0000}"/>
    <cellStyle name="Normal 6 3" xfId="2665" xr:uid="{00000000-0005-0000-0000-00006D0A0000}"/>
    <cellStyle name="Normal 6 4" xfId="2666" xr:uid="{00000000-0005-0000-0000-00006E0A0000}"/>
    <cellStyle name="Normal 6 4 2" xfId="2667" xr:uid="{00000000-0005-0000-0000-00006F0A0000}"/>
    <cellStyle name="Normal 6 4 3" xfId="2668" xr:uid="{00000000-0005-0000-0000-0000700A0000}"/>
    <cellStyle name="Normal 6 5" xfId="2669" xr:uid="{00000000-0005-0000-0000-0000710A0000}"/>
    <cellStyle name="Normal 6 5 2" xfId="2670" xr:uid="{00000000-0005-0000-0000-0000720A0000}"/>
    <cellStyle name="Normal 6 5 3" xfId="2671" xr:uid="{00000000-0005-0000-0000-0000730A0000}"/>
    <cellStyle name="Normal 6 6" xfId="2672" xr:uid="{00000000-0005-0000-0000-0000740A0000}"/>
    <cellStyle name="Normal 6 6 2" xfId="2673" xr:uid="{00000000-0005-0000-0000-0000750A0000}"/>
    <cellStyle name="Normal 6 6 3" xfId="2674" xr:uid="{00000000-0005-0000-0000-0000760A0000}"/>
    <cellStyle name="Normal 6 7" xfId="2675" xr:uid="{00000000-0005-0000-0000-0000770A0000}"/>
    <cellStyle name="Normal 6 8" xfId="2676" xr:uid="{00000000-0005-0000-0000-0000780A0000}"/>
    <cellStyle name="Normal 6_CS TT TK" xfId="2677" xr:uid="{00000000-0005-0000-0000-0000790A0000}"/>
    <cellStyle name="Normal 60" xfId="2678" xr:uid="{00000000-0005-0000-0000-00007A0A0000}"/>
    <cellStyle name="Normal 61" xfId="2679" xr:uid="{00000000-0005-0000-0000-00007B0A0000}"/>
    <cellStyle name="Normal 62" xfId="2680" xr:uid="{00000000-0005-0000-0000-00007C0A0000}"/>
    <cellStyle name="Normal 63" xfId="2681" xr:uid="{00000000-0005-0000-0000-00007D0A0000}"/>
    <cellStyle name="Normal 64" xfId="2682" xr:uid="{00000000-0005-0000-0000-00007E0A0000}"/>
    <cellStyle name="Normal 65" xfId="2683" xr:uid="{00000000-0005-0000-0000-00007F0A0000}"/>
    <cellStyle name="Normal 66" xfId="2684" xr:uid="{00000000-0005-0000-0000-0000800A0000}"/>
    <cellStyle name="Normal 67" xfId="2685" xr:uid="{00000000-0005-0000-0000-0000810A0000}"/>
    <cellStyle name="Normal 68" xfId="2686" xr:uid="{00000000-0005-0000-0000-0000820A0000}"/>
    <cellStyle name="Normal 69" xfId="2687" xr:uid="{00000000-0005-0000-0000-0000830A0000}"/>
    <cellStyle name="Normal 7" xfId="2688" xr:uid="{00000000-0005-0000-0000-0000840A0000}"/>
    <cellStyle name="Normal 7 2" xfId="2689" xr:uid="{00000000-0005-0000-0000-0000850A0000}"/>
    <cellStyle name="Normal 7 2 2" xfId="2690" xr:uid="{00000000-0005-0000-0000-0000860A0000}"/>
    <cellStyle name="Normal 7 2 3" xfId="2691" xr:uid="{00000000-0005-0000-0000-0000870A0000}"/>
    <cellStyle name="Normal 7 2 4" xfId="2692" xr:uid="{00000000-0005-0000-0000-0000880A0000}"/>
    <cellStyle name="Normal 7 3" xfId="2693" xr:uid="{00000000-0005-0000-0000-0000890A0000}"/>
    <cellStyle name="Normal 7 4" xfId="2694" xr:uid="{00000000-0005-0000-0000-00008A0A0000}"/>
    <cellStyle name="Normal 7 4 2" xfId="2695" xr:uid="{00000000-0005-0000-0000-00008B0A0000}"/>
    <cellStyle name="Normal 7 5" xfId="2696" xr:uid="{00000000-0005-0000-0000-00008C0A0000}"/>
    <cellStyle name="Normal 7 5 2" xfId="2697" xr:uid="{00000000-0005-0000-0000-00008D0A0000}"/>
    <cellStyle name="Normal 7 5 3" xfId="2698" xr:uid="{00000000-0005-0000-0000-00008E0A0000}"/>
    <cellStyle name="Normal 7 6" xfId="2699" xr:uid="{00000000-0005-0000-0000-00008F0A0000}"/>
    <cellStyle name="Normal 7 7" xfId="2700" xr:uid="{00000000-0005-0000-0000-0000900A0000}"/>
    <cellStyle name="Normal 7 8 2" xfId="2864" xr:uid="{D5DEF667-4362-4385-9180-CC42B470CF41}"/>
    <cellStyle name="Normal 7_Bieu GDP" xfId="2701" xr:uid="{00000000-0005-0000-0000-0000910A0000}"/>
    <cellStyle name="Normal 70" xfId="2702" xr:uid="{00000000-0005-0000-0000-0000920A0000}"/>
    <cellStyle name="Normal 71" xfId="2703" xr:uid="{00000000-0005-0000-0000-0000930A0000}"/>
    <cellStyle name="Normal 72" xfId="2704" xr:uid="{00000000-0005-0000-0000-0000940A0000}"/>
    <cellStyle name="Normal 73" xfId="2705" xr:uid="{00000000-0005-0000-0000-0000950A0000}"/>
    <cellStyle name="Normal 74" xfId="2706" xr:uid="{00000000-0005-0000-0000-0000960A0000}"/>
    <cellStyle name="Normal 75" xfId="2707" xr:uid="{00000000-0005-0000-0000-0000970A0000}"/>
    <cellStyle name="Normal 76" xfId="2708" xr:uid="{00000000-0005-0000-0000-0000980A0000}"/>
    <cellStyle name="Normal 77" xfId="2709" xr:uid="{00000000-0005-0000-0000-0000990A0000}"/>
    <cellStyle name="Normal 78" xfId="2710" xr:uid="{00000000-0005-0000-0000-00009A0A0000}"/>
    <cellStyle name="Normal 79" xfId="2711" xr:uid="{00000000-0005-0000-0000-00009B0A0000}"/>
    <cellStyle name="Normal 8" xfId="2712" xr:uid="{00000000-0005-0000-0000-00009C0A0000}"/>
    <cellStyle name="Normal 8 2" xfId="2713" xr:uid="{00000000-0005-0000-0000-00009D0A0000}"/>
    <cellStyle name="Normal 8 2 2" xfId="2714" xr:uid="{00000000-0005-0000-0000-00009E0A0000}"/>
    <cellStyle name="Normal 8 2 3" xfId="2715" xr:uid="{00000000-0005-0000-0000-00009F0A0000}"/>
    <cellStyle name="Normal 8 2 4" xfId="2716" xr:uid="{00000000-0005-0000-0000-0000A00A0000}"/>
    <cellStyle name="Normal 8 2_CS TT TK" xfId="2717" xr:uid="{00000000-0005-0000-0000-0000A10A0000}"/>
    <cellStyle name="Normal 8 3" xfId="2718" xr:uid="{00000000-0005-0000-0000-0000A20A0000}"/>
    <cellStyle name="Normal 8 4" xfId="2719" xr:uid="{00000000-0005-0000-0000-0000A30A0000}"/>
    <cellStyle name="Normal 8 5" xfId="2720" xr:uid="{00000000-0005-0000-0000-0000A40A0000}"/>
    <cellStyle name="Normal 8 5 2" xfId="2721" xr:uid="{00000000-0005-0000-0000-0000A50A0000}"/>
    <cellStyle name="Normal 8 5 3" xfId="2722" xr:uid="{00000000-0005-0000-0000-0000A60A0000}"/>
    <cellStyle name="Normal 8 6" xfId="2723" xr:uid="{00000000-0005-0000-0000-0000A70A0000}"/>
    <cellStyle name="Normal 8 6 2" xfId="2724" xr:uid="{00000000-0005-0000-0000-0000A80A0000}"/>
    <cellStyle name="Normal 8 6 3" xfId="2725" xr:uid="{00000000-0005-0000-0000-0000A90A0000}"/>
    <cellStyle name="Normal 8 7" xfId="2726" xr:uid="{00000000-0005-0000-0000-0000AA0A0000}"/>
    <cellStyle name="Normal 8 7 2" xfId="2727" xr:uid="{00000000-0005-0000-0000-0000AB0A0000}"/>
    <cellStyle name="Normal 8 7 3" xfId="2728" xr:uid="{00000000-0005-0000-0000-0000AC0A0000}"/>
    <cellStyle name="Normal 8 8 2" xfId="2865" xr:uid="{76AD34C5-4AC7-4B80-8225-17DA3B1C2FEC}"/>
    <cellStyle name="Normal 8_Bieu GDP" xfId="2729" xr:uid="{00000000-0005-0000-0000-0000AD0A0000}"/>
    <cellStyle name="Normal 80" xfId="2730" xr:uid="{00000000-0005-0000-0000-0000AE0A0000}"/>
    <cellStyle name="Normal 81" xfId="2731" xr:uid="{00000000-0005-0000-0000-0000AF0A0000}"/>
    <cellStyle name="Normal 82" xfId="2732" xr:uid="{00000000-0005-0000-0000-0000B00A0000}"/>
    <cellStyle name="Normal 83" xfId="2733" xr:uid="{00000000-0005-0000-0000-0000B10A0000}"/>
    <cellStyle name="Normal 84" xfId="2734" xr:uid="{00000000-0005-0000-0000-0000B20A0000}"/>
    <cellStyle name="Normal 85" xfId="2735" xr:uid="{00000000-0005-0000-0000-0000B30A0000}"/>
    <cellStyle name="Normal 86" xfId="2736" xr:uid="{00000000-0005-0000-0000-0000B40A0000}"/>
    <cellStyle name="Normal 87" xfId="2737" xr:uid="{00000000-0005-0000-0000-0000B50A0000}"/>
    <cellStyle name="Normal 88" xfId="2738" xr:uid="{00000000-0005-0000-0000-0000B60A0000}"/>
    <cellStyle name="Normal 89" xfId="2739" xr:uid="{00000000-0005-0000-0000-0000B70A0000}"/>
    <cellStyle name="Normal 9" xfId="2740" xr:uid="{00000000-0005-0000-0000-0000B80A0000}"/>
    <cellStyle name="Normal 9 2" xfId="2741" xr:uid="{00000000-0005-0000-0000-0000B90A0000}"/>
    <cellStyle name="Normal 9 3" xfId="2742" xr:uid="{00000000-0005-0000-0000-0000BA0A0000}"/>
    <cellStyle name="Normal 9 4" xfId="2743" xr:uid="{00000000-0005-0000-0000-0000BB0A0000}"/>
    <cellStyle name="Normal 9 4 2" xfId="2744" xr:uid="{00000000-0005-0000-0000-0000BC0A0000}"/>
    <cellStyle name="Normal 9 4 3" xfId="2745" xr:uid="{00000000-0005-0000-0000-0000BD0A0000}"/>
    <cellStyle name="Normal 9 5 2" xfId="2866" xr:uid="{23514093-B9F8-47D5-9AB9-660E21E3F808}"/>
    <cellStyle name="Normal 9_FDI " xfId="2746" xr:uid="{00000000-0005-0000-0000-0000BE0A0000}"/>
    <cellStyle name="Normal 90" xfId="2747" xr:uid="{00000000-0005-0000-0000-0000BF0A0000}"/>
    <cellStyle name="Normal 91" xfId="2748" xr:uid="{00000000-0005-0000-0000-0000C00A0000}"/>
    <cellStyle name="Normal 92" xfId="2749" xr:uid="{00000000-0005-0000-0000-0000C10A0000}"/>
    <cellStyle name="Normal 93" xfId="2750" xr:uid="{00000000-0005-0000-0000-0000C20A0000}"/>
    <cellStyle name="Normal 94" xfId="2751" xr:uid="{00000000-0005-0000-0000-0000C30A0000}"/>
    <cellStyle name="Normal 95" xfId="2752" xr:uid="{00000000-0005-0000-0000-0000C40A0000}"/>
    <cellStyle name="Normal 96" xfId="2753" xr:uid="{00000000-0005-0000-0000-0000C50A0000}"/>
    <cellStyle name="Normal 97" xfId="2754" xr:uid="{00000000-0005-0000-0000-0000C60A0000}"/>
    <cellStyle name="Normal 98" xfId="2755" xr:uid="{00000000-0005-0000-0000-0000C70A0000}"/>
    <cellStyle name="Normal 99" xfId="2756" xr:uid="{00000000-0005-0000-0000-0000C80A0000}"/>
    <cellStyle name="Normal_02NN" xfId="2757" xr:uid="{00000000-0005-0000-0000-0000C90A0000}"/>
    <cellStyle name="Normal_03&amp;04CN" xfId="2758" xr:uid="{00000000-0005-0000-0000-0000CA0A0000}"/>
    <cellStyle name="Normal_05XD 2" xfId="2759" xr:uid="{00000000-0005-0000-0000-0000CB0A0000}"/>
    <cellStyle name="Normal_05XD_Dautu(6-2011)" xfId="2760" xr:uid="{00000000-0005-0000-0000-0000CC0A0000}"/>
    <cellStyle name="Normal_06DTNN" xfId="2761" xr:uid="{00000000-0005-0000-0000-0000CD0A0000}"/>
    <cellStyle name="Normal_07gia" xfId="2762" xr:uid="{00000000-0005-0000-0000-0000CE0A0000}"/>
    <cellStyle name="Normal_07VT" xfId="2855" xr:uid="{00000000-0005-0000-0000-0000CF0A0000}"/>
    <cellStyle name="Normal_08tmt3" xfId="2853" xr:uid="{00000000-0005-0000-0000-0000D00A0000}"/>
    <cellStyle name="Normal_Bctiendo2000" xfId="2763" xr:uid="{00000000-0005-0000-0000-0000D10A0000}"/>
    <cellStyle name="Normal_Bieu04.072" xfId="2764" xr:uid="{00000000-0005-0000-0000-0000D20A0000}"/>
    <cellStyle name="Normal_Book2" xfId="2765" xr:uid="{00000000-0005-0000-0000-0000D30A0000}"/>
    <cellStyle name="Normal_Dau tu 2" xfId="2766" xr:uid="{00000000-0005-0000-0000-0000D40A0000}"/>
    <cellStyle name="Normal_Gui Vu TH-Bao cao nhanh VDT 2006" xfId="2767" xr:uid="{00000000-0005-0000-0000-0000D50A0000}"/>
    <cellStyle name="Normal_nhanh sap xep lai" xfId="2859" xr:uid="{00000000-0005-0000-0000-0000D60A0000}"/>
    <cellStyle name="Normal_solieu gdp 2" xfId="2768" xr:uid="{00000000-0005-0000-0000-0000D70A0000}"/>
    <cellStyle name="Normal_SPT3-96" xfId="2769" xr:uid="{00000000-0005-0000-0000-0000D80A0000}"/>
    <cellStyle name="Normal_SPT3-96_Bieu 012011 2" xfId="2770" xr:uid="{00000000-0005-0000-0000-0000D90A0000}"/>
    <cellStyle name="Normal_SPT3-96_Bieudautu_Dautu(6-2011)" xfId="2771" xr:uid="{00000000-0005-0000-0000-0000DA0A0000}"/>
    <cellStyle name="Normal_SPT3-96_Van tai12.2010" xfId="2854" xr:uid="{00000000-0005-0000-0000-0000DB0A0000}"/>
    <cellStyle name="Normal_VT- TM Diep" xfId="2860" xr:uid="{00000000-0005-0000-0000-0000DC0A0000}"/>
    <cellStyle name="Normal_Xl0000141" xfId="2772" xr:uid="{00000000-0005-0000-0000-0000DD0A0000}"/>
    <cellStyle name="Normal_Xl0000156" xfId="2857" xr:uid="{00000000-0005-0000-0000-0000DE0A0000}"/>
    <cellStyle name="Normal_Xl0000163" xfId="2773" xr:uid="{00000000-0005-0000-0000-0000DF0A0000}"/>
    <cellStyle name="Normal1" xfId="2774" xr:uid="{00000000-0005-0000-0000-0000E00A0000}"/>
    <cellStyle name="Normal1 2" xfId="2775" xr:uid="{00000000-0005-0000-0000-0000E10A0000}"/>
    <cellStyle name="Normal1 3" xfId="2776" xr:uid="{00000000-0005-0000-0000-0000E20A0000}"/>
    <cellStyle name="Note 2" xfId="2777" xr:uid="{00000000-0005-0000-0000-0000E30A0000}"/>
    <cellStyle name="Note 2 2" xfId="2778" xr:uid="{00000000-0005-0000-0000-0000E40A0000}"/>
    <cellStyle name="Note 3" xfId="2779" xr:uid="{00000000-0005-0000-0000-0000E50A0000}"/>
    <cellStyle name="Output" xfId="2780" builtinId="21" customBuiltin="1"/>
    <cellStyle name="Output 2" xfId="2781" xr:uid="{00000000-0005-0000-0000-0000E70A0000}"/>
    <cellStyle name="Percent [2]" xfId="2782" xr:uid="{00000000-0005-0000-0000-0000E80A0000}"/>
    <cellStyle name="Percent 2" xfId="2783" xr:uid="{00000000-0005-0000-0000-0000E90A0000}"/>
    <cellStyle name="Percent 2 2" xfId="2784" xr:uid="{00000000-0005-0000-0000-0000EA0A0000}"/>
    <cellStyle name="Percent 2 3" xfId="2785" xr:uid="{00000000-0005-0000-0000-0000EB0A0000}"/>
    <cellStyle name="Percent 3" xfId="2786" xr:uid="{00000000-0005-0000-0000-0000EC0A0000}"/>
    <cellStyle name="Percent 3 2" xfId="2787" xr:uid="{00000000-0005-0000-0000-0000ED0A0000}"/>
    <cellStyle name="Percent 3 3" xfId="2788" xr:uid="{00000000-0005-0000-0000-0000EE0A0000}"/>
    <cellStyle name="Percent 4" xfId="2789" xr:uid="{00000000-0005-0000-0000-0000EF0A0000}"/>
    <cellStyle name="Percent 4 2" xfId="2790" xr:uid="{00000000-0005-0000-0000-0000F00A0000}"/>
    <cellStyle name="Percent 4 3" xfId="2791" xr:uid="{00000000-0005-0000-0000-0000F10A0000}"/>
    <cellStyle name="Percent 4 4" xfId="2792" xr:uid="{00000000-0005-0000-0000-0000F20A0000}"/>
    <cellStyle name="Percent 5" xfId="2793" xr:uid="{00000000-0005-0000-0000-0000F30A0000}"/>
    <cellStyle name="Percent 5 2" xfId="2794" xr:uid="{00000000-0005-0000-0000-0000F40A0000}"/>
    <cellStyle name="Percent 5 3" xfId="2795" xr:uid="{00000000-0005-0000-0000-0000F50A0000}"/>
    <cellStyle name="Style 1" xfId="2796" xr:uid="{00000000-0005-0000-0000-0000F60A0000}"/>
    <cellStyle name="Style 10" xfId="2797" xr:uid="{00000000-0005-0000-0000-0000F70A0000}"/>
    <cellStyle name="Style 11" xfId="2798" xr:uid="{00000000-0005-0000-0000-0000F80A0000}"/>
    <cellStyle name="Style 2" xfId="2799" xr:uid="{00000000-0005-0000-0000-0000F90A0000}"/>
    <cellStyle name="Style 3" xfId="2800" xr:uid="{00000000-0005-0000-0000-0000FA0A0000}"/>
    <cellStyle name="Style 4" xfId="2801" xr:uid="{00000000-0005-0000-0000-0000FB0A0000}"/>
    <cellStyle name="Style 5" xfId="2802" xr:uid="{00000000-0005-0000-0000-0000FC0A0000}"/>
    <cellStyle name="Style 6" xfId="2803" xr:uid="{00000000-0005-0000-0000-0000FD0A0000}"/>
    <cellStyle name="Style 7" xfId="2804" xr:uid="{00000000-0005-0000-0000-0000FE0A0000}"/>
    <cellStyle name="Style 8" xfId="2805" xr:uid="{00000000-0005-0000-0000-0000FF0A0000}"/>
    <cellStyle name="Style 9" xfId="2806" xr:uid="{00000000-0005-0000-0000-0000000B0000}"/>
    <cellStyle name="Style1" xfId="2807" xr:uid="{00000000-0005-0000-0000-0000010B0000}"/>
    <cellStyle name="Style2" xfId="2808" xr:uid="{00000000-0005-0000-0000-0000020B0000}"/>
    <cellStyle name="Style3" xfId="2809" xr:uid="{00000000-0005-0000-0000-0000030B0000}"/>
    <cellStyle name="Style4" xfId="2810" xr:uid="{00000000-0005-0000-0000-0000040B0000}"/>
    <cellStyle name="Style5" xfId="2811" xr:uid="{00000000-0005-0000-0000-0000050B0000}"/>
    <cellStyle name="Style6" xfId="2812" xr:uid="{00000000-0005-0000-0000-0000060B0000}"/>
    <cellStyle name="Style7" xfId="2813" xr:uid="{00000000-0005-0000-0000-0000070B0000}"/>
    <cellStyle name="subhead" xfId="2814" xr:uid="{00000000-0005-0000-0000-0000080B0000}"/>
    <cellStyle name="thvt" xfId="2815" xr:uid="{00000000-0005-0000-0000-0000090B0000}"/>
    <cellStyle name="Title" xfId="2816" builtinId="15" customBuiltin="1"/>
    <cellStyle name="Title 2" xfId="2817" xr:uid="{00000000-0005-0000-0000-00000B0B0000}"/>
    <cellStyle name="Total" xfId="2818" builtinId="25" customBuiltin="1"/>
    <cellStyle name="Total 2" xfId="2819" xr:uid="{00000000-0005-0000-0000-00000D0B0000}"/>
    <cellStyle name="Total 3" xfId="2820" xr:uid="{00000000-0005-0000-0000-00000E0B0000}"/>
    <cellStyle name="Total 4" xfId="2821" xr:uid="{00000000-0005-0000-0000-00000F0B0000}"/>
    <cellStyle name="Total 5" xfId="2822" xr:uid="{00000000-0005-0000-0000-0000100B0000}"/>
    <cellStyle name="Total 6" xfId="2823" xr:uid="{00000000-0005-0000-0000-0000110B0000}"/>
    <cellStyle name="Total 7" xfId="2824" xr:uid="{00000000-0005-0000-0000-0000120B0000}"/>
    <cellStyle name="Total 8" xfId="2825" xr:uid="{00000000-0005-0000-0000-0000130B0000}"/>
    <cellStyle name="Total 9" xfId="2826" xr:uid="{00000000-0005-0000-0000-0000140B0000}"/>
    <cellStyle name="Warning Text" xfId="2827" builtinId="11" customBuiltin="1"/>
    <cellStyle name="Warning Text 2" xfId="2828" xr:uid="{00000000-0005-0000-0000-0000160B0000}"/>
    <cellStyle name="xanh" xfId="2829" xr:uid="{00000000-0005-0000-0000-0000170B0000}"/>
    <cellStyle name="xuan" xfId="2830" xr:uid="{00000000-0005-0000-0000-0000180B0000}"/>
    <cellStyle name="ปกติ_gdp2006q4" xfId="2831" xr:uid="{00000000-0005-0000-0000-0000190B0000}"/>
    <cellStyle name=" [0.00]_ Att. 1- Cover" xfId="2832" xr:uid="{00000000-0005-0000-0000-00001A0B0000}"/>
    <cellStyle name="_ Att. 1- Cover" xfId="2833" xr:uid="{00000000-0005-0000-0000-00001B0B0000}"/>
    <cellStyle name="?_ Att. 1- Cover" xfId="2834" xr:uid="{00000000-0005-0000-0000-00001C0B0000}"/>
    <cellStyle name="똿뗦먛귟 [0.00]_PRODUCT DETAIL Q1" xfId="2835" xr:uid="{00000000-0005-0000-0000-00001D0B0000}"/>
    <cellStyle name="똿뗦먛귟_PRODUCT DETAIL Q1" xfId="2836" xr:uid="{00000000-0005-0000-0000-00001E0B0000}"/>
    <cellStyle name="믅됞 [0.00]_PRODUCT DETAIL Q1" xfId="2837" xr:uid="{00000000-0005-0000-0000-00001F0B0000}"/>
    <cellStyle name="믅됞_PRODUCT DETAIL Q1" xfId="2838" xr:uid="{00000000-0005-0000-0000-0000200B0000}"/>
    <cellStyle name="백분율_95" xfId="2839" xr:uid="{00000000-0005-0000-0000-0000210B0000}"/>
    <cellStyle name="뷭?_BOOKSHIP" xfId="2840" xr:uid="{00000000-0005-0000-0000-0000220B0000}"/>
    <cellStyle name="콤마 [0]_1202" xfId="2841" xr:uid="{00000000-0005-0000-0000-0000230B0000}"/>
    <cellStyle name="콤마_1202" xfId="2842" xr:uid="{00000000-0005-0000-0000-0000240B0000}"/>
    <cellStyle name="통화 [0]_1202" xfId="2843" xr:uid="{00000000-0005-0000-0000-0000250B0000}"/>
    <cellStyle name="통화_1202" xfId="2844" xr:uid="{00000000-0005-0000-0000-0000260B0000}"/>
    <cellStyle name="표준_(정보부문)월별인원계획" xfId="2845" xr:uid="{00000000-0005-0000-0000-0000270B0000}"/>
    <cellStyle name="一般_00Q3902REV.1" xfId="2846" xr:uid="{00000000-0005-0000-0000-0000280B0000}"/>
    <cellStyle name="千分位[0]_00Q3902REV.1" xfId="2847" xr:uid="{00000000-0005-0000-0000-0000290B0000}"/>
    <cellStyle name="千分位_00Q3902REV.1" xfId="2848" xr:uid="{00000000-0005-0000-0000-00002A0B0000}"/>
    <cellStyle name="標準_list of commodities" xfId="2849" xr:uid="{00000000-0005-0000-0000-00002B0B0000}"/>
    <cellStyle name="貨幣 [0]_00Q3902REV.1" xfId="2850" xr:uid="{00000000-0005-0000-0000-00002C0B0000}"/>
    <cellStyle name="貨幣[0]_BRE" xfId="2851" xr:uid="{00000000-0005-0000-0000-00002D0B0000}"/>
    <cellStyle name="貨幣_00Q3902REV.1" xfId="2852" xr:uid="{00000000-0005-0000-0000-00002E0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sharedStrings" Target="sharedStrings.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ung%20Quat\Goi3\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Minh.T.T\NXLam\Nxl-2000\Chu%20Hoang\Hanoi%20Group\My%20Documents\Phan%20Huy\DGIAGOC\1999\HANO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3%20Nien%20giam%20day%20du\2013\Vu%20Tong%20hop\Gui%20NXB\Nam\10Nam\xaydungcntt98\dung\&#167;&#222;a%20ph&#173;&#172;ng%2095-96%20(V&#232;n,%20TSC&#167;)%20hai%20gi&#1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ung%20Quat\Goi3\PNT-P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2.5nam\Thanh%20Toan\DOCUMENT\DAUTHAU\Dungquat\GOI3\DUNGQUAT-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an\0tonghop1\10Nam\10nam\xaydungcntt98\dung\&#167;&#222;a%20ph&#173;&#172;ng%2095-96%20(V&#232;n,%20TSC&#167;)%20hai%20gi&#18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Documents%20and%20Settings\tqvuong\Local%20Settings\Temporary%20Internet%20Files\Content.IE5\O5IZ0TU7\Hieu\Data\Nien%20giam\Hoan\Nien%20giam%2095-2002\NN95-20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WINDOWS\TEMP\IBASE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WINDOWS\TEMP\IBASE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2.5nam\Thanh%20Toan\CS3408\Standard\RP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inh.T.T\NXLam\NXL-2001\Ha%20Noi%20Plaza\Tham%20dinh%20lai\Tai%20lieu%20A%20cap\TD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Du tnan chi tiet coc nuoc"/>
      <sheetName val="TNghiÖ- VL"/>
      <sheetName val="thaß26"/>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FORM jc"/>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CT.XF1"/>
      <sheetName val="DG "/>
      <sheetName val="I"/>
      <sheetName val="PNT-P3"/>
      <sheetName val="GS11- tÝnh KH_x0014_SC§"/>
      <sheetName val="DŃ02"/>
      <sheetName val="_x0000__x0000_"/>
      <sheetName val="Cong ban 1,5_x0013_"/>
      <sheetName val="bÑi_x0003__x0000_²r_x0013__x0000_"/>
      <sheetName val="_x000f__x0000_½"/>
      <sheetName val="M pc_x0006__x0000_CamPh_x0000_"/>
      <sheetName val="_x000d_âO"/>
      <sheetName val="Op"/>
      <sheetName val="gia x"/>
      <sheetName val="⁋㌱Ա"/>
      <sheetName val="bÑi_x0003_"/>
      <sheetName val="_x000f_"/>
      <sheetName val="M pc_x0006_"/>
      <sheetName val="chieud_x0005_"/>
      <sheetName val="Op mai 2_x000c_"/>
      <sheetName val="Cong ban 1,5„—_x0013_"/>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refreshError="1"/>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refreshError="1"/>
      <sheetData sheetId="432" refreshError="1"/>
      <sheetData sheetId="433" refreshError="1"/>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refreshError="1"/>
      <sheetData sheetId="446"/>
      <sheetData sheetId="447"/>
      <sheetData sheetId="448" refreshError="1"/>
      <sheetData sheetId="449" refreshError="1"/>
      <sheetData sheetId="450" refreshError="1"/>
      <sheetData sheetId="451"/>
      <sheetData sheetId="452"/>
      <sheetData sheetId="453"/>
      <sheetData sheetId="454" refreshError="1"/>
      <sheetData sheetId="455" refreshError="1"/>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refreshError="1"/>
      <sheetData sheetId="582" refreshError="1"/>
      <sheetData sheetId="583"/>
      <sheetData sheetId="584" refreshError="1"/>
      <sheetData sheetId="585" refreshError="1"/>
      <sheetData sheetId="586"/>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sheetData sheetId="612"/>
      <sheetData sheetId="613"/>
      <sheetData sheetId="614"/>
      <sheetData sheetId="615"/>
      <sheetData sheetId="616"/>
      <sheetData sheetId="617" refreshError="1"/>
      <sheetData sheetId="618" refreshError="1"/>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refreshError="1"/>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refreshError="1"/>
      <sheetData sheetId="671" refreshError="1"/>
      <sheetData sheetId="672" refreshError="1"/>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refreshError="1"/>
      <sheetData sheetId="692" refreshError="1"/>
      <sheetData sheetId="693"/>
      <sheetData sheetId="694" refreshError="1"/>
      <sheetData sheetId="695"/>
      <sheetData sheetId="696" refreshError="1"/>
      <sheetData sheetId="697"/>
      <sheetData sheetId="698"/>
      <sheetData sheetId="699" refreshError="1"/>
      <sheetData sheetId="700" refreshError="1"/>
      <sheetData sheetId="701"/>
      <sheetData sheetId="702"/>
      <sheetData sheetId="703" refreshError="1"/>
      <sheetData sheetId="704"/>
      <sheetData sheetId="705"/>
      <sheetData sheetId="706" refreshError="1"/>
      <sheetData sheetId="707" refreshError="1"/>
      <sheetData sheetId="708" refreshError="1"/>
      <sheetData sheetId="709" refreshError="1"/>
      <sheetData sheetId="710" refreshError="1"/>
      <sheetData sheetId="711"/>
      <sheetData sheetId="712" refreshError="1"/>
      <sheetData sheetId="713" refreshError="1"/>
      <sheetData sheetId="714" refreshError="1"/>
      <sheetData sheetId="715" refreshError="1"/>
      <sheetData sheetId="716" refreshError="1"/>
      <sheetData sheetId="717"/>
      <sheetData sheetId="7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t"/>
      <sheetName val="2.74"/>
      <sheetName val="ESTI."/>
      <sheetName val="DI-ESTI"/>
      <sheetName val="TiÕn ®é thùc hiÖn KC"/>
      <sheetName val="IBASE"/>
      <sheetName val="2_74"/>
      <sheetName val="TiÕn_®é_thùc_hiÖn_KC"/>
      <sheetName val="ESTI_"/>
      <sheetName val="NS"/>
      <sheetName val="TONGKE3p "/>
      <sheetName val="TDTKP"/>
      <sheetName val="7 THAI NGUYEN"/>
      <sheetName val="2_741"/>
      <sheetName val="ESTI_1"/>
      <sheetName val="TiÕn_®é_thùc_hiÖn_KC1"/>
      <sheetName val="sat"/>
      <sheetName val="ptvt"/>
      <sheetName val="KH-Q1,Q2,01"/>
    </sheetNames>
    <sheetDataSet>
      <sheetData sheetId="0" refreshError="1">
        <row r="6">
          <cell r="A6" t="str">
            <v>1a</v>
          </cell>
          <cell r="B6" t="str">
            <v>T«n nÒn b»ng c¸t ®Çm kü</v>
          </cell>
          <cell r="C6" t="str">
            <v>m3</v>
          </cell>
          <cell r="D6">
            <v>1</v>
          </cell>
          <cell r="H6">
            <v>1.22</v>
          </cell>
        </row>
        <row r="7">
          <cell r="A7">
            <v>2</v>
          </cell>
          <cell r="B7" t="str">
            <v xml:space="preserve">X©y mãng ®¸ héc &lt;=60 hoÆc &gt;60 VXM 50 </v>
          </cell>
          <cell r="C7" t="str">
            <v>m3</v>
          </cell>
          <cell r="D7">
            <v>1</v>
          </cell>
          <cell r="E7">
            <v>89.47</v>
          </cell>
          <cell r="F7">
            <v>0.48299999999999998</v>
          </cell>
          <cell r="BD7">
            <v>1.2</v>
          </cell>
          <cell r="BE7">
            <v>5.7000000000000002E-2</v>
          </cell>
        </row>
        <row r="8">
          <cell r="A8">
            <v>3</v>
          </cell>
          <cell r="B8" t="str">
            <v>X©y mãng ®¸ héc &lt;=60 hoÆc &gt;60 VXM 75</v>
          </cell>
          <cell r="C8" t="str">
            <v>m3</v>
          </cell>
          <cell r="D8">
            <v>1</v>
          </cell>
          <cell r="E8">
            <v>124.33</v>
          </cell>
          <cell r="F8">
            <v>0.47</v>
          </cell>
          <cell r="BD8">
            <v>1.2</v>
          </cell>
          <cell r="BE8">
            <v>5.7000000000000002E-2</v>
          </cell>
        </row>
        <row r="9">
          <cell r="A9">
            <v>4</v>
          </cell>
          <cell r="B9" t="str">
            <v>X©y mãng ®¸ héc &lt;=60 hoÆc &gt;60 VXM 100</v>
          </cell>
          <cell r="C9" t="str">
            <v>m3</v>
          </cell>
          <cell r="D9">
            <v>1</v>
          </cell>
          <cell r="E9">
            <v>161.72</v>
          </cell>
          <cell r="F9">
            <v>0.45800000000000002</v>
          </cell>
          <cell r="BD9">
            <v>1.2</v>
          </cell>
          <cell r="BE9">
            <v>5.7000000000000002E-2</v>
          </cell>
        </row>
        <row r="10">
          <cell r="A10">
            <v>5</v>
          </cell>
          <cell r="B10" t="str">
            <v>X©y t­êng th¼ng VXM 50 dµy &lt;=60,cao &lt;=2m</v>
          </cell>
          <cell r="C10" t="str">
            <v>m3</v>
          </cell>
          <cell r="D10">
            <v>1</v>
          </cell>
          <cell r="E10">
            <v>89.47</v>
          </cell>
          <cell r="F10">
            <v>0.48299999999999998</v>
          </cell>
          <cell r="BD10">
            <v>1.2</v>
          </cell>
          <cell r="BE10">
            <v>5.7000000000000002E-2</v>
          </cell>
        </row>
        <row r="11">
          <cell r="A11">
            <v>6</v>
          </cell>
          <cell r="B11" t="str">
            <v>X©y t­êng th¼ng VXM 75 dµy &lt;=60,cao &lt;=2m</v>
          </cell>
          <cell r="C11" t="str">
            <v>m3</v>
          </cell>
          <cell r="D11">
            <v>1</v>
          </cell>
          <cell r="E11">
            <v>124.33</v>
          </cell>
          <cell r="F11">
            <v>0.47</v>
          </cell>
          <cell r="BD11">
            <v>1.2</v>
          </cell>
          <cell r="BE11">
            <v>5.7000000000000002E-2</v>
          </cell>
        </row>
        <row r="12">
          <cell r="A12">
            <v>7</v>
          </cell>
          <cell r="B12" t="str">
            <v>X©y t­êng th¼ng VXM 100 dµy &lt;=60,cao &lt;=2m</v>
          </cell>
          <cell r="C12" t="str">
            <v>m3</v>
          </cell>
          <cell r="D12">
            <v>1</v>
          </cell>
          <cell r="E12">
            <v>161.72</v>
          </cell>
          <cell r="F12">
            <v>0.45800000000000002</v>
          </cell>
          <cell r="BD12">
            <v>1.2</v>
          </cell>
          <cell r="BE12">
            <v>5.7000000000000002E-2</v>
          </cell>
        </row>
        <row r="13">
          <cell r="A13">
            <v>8</v>
          </cell>
          <cell r="B13" t="str">
            <v>X©y t­êng th¼ng VXM 50 dµy &lt;=60,cao &gt;2m</v>
          </cell>
          <cell r="C13" t="str">
            <v>m3</v>
          </cell>
          <cell r="D13">
            <v>1</v>
          </cell>
          <cell r="E13">
            <v>89.47</v>
          </cell>
          <cell r="F13">
            <v>0.48299999999999998</v>
          </cell>
          <cell r="K13">
            <v>1.62</v>
          </cell>
          <cell r="L13">
            <v>0.01</v>
          </cell>
          <cell r="BD13">
            <v>1.2</v>
          </cell>
          <cell r="BE13">
            <v>5.7000000000000002E-2</v>
          </cell>
          <cell r="BO13">
            <v>0.46</v>
          </cell>
        </row>
        <row r="14">
          <cell r="A14">
            <v>9</v>
          </cell>
          <cell r="B14" t="str">
            <v>X©y t­êng th¼ng VXM 75 dµy &lt;=60,cao &gt;2m</v>
          </cell>
          <cell r="C14" t="str">
            <v>m3</v>
          </cell>
          <cell r="D14">
            <v>1</v>
          </cell>
          <cell r="E14">
            <v>124.33</v>
          </cell>
          <cell r="F14">
            <v>0.47</v>
          </cell>
          <cell r="K14">
            <v>1.62</v>
          </cell>
          <cell r="L14">
            <v>0.01</v>
          </cell>
          <cell r="BD14">
            <v>1.2</v>
          </cell>
          <cell r="BE14">
            <v>5.7000000000000002E-2</v>
          </cell>
          <cell r="BO14">
            <v>0.46</v>
          </cell>
        </row>
        <row r="15">
          <cell r="A15">
            <v>10</v>
          </cell>
          <cell r="B15" t="str">
            <v>X©y t­êng th¼ng VXM 100 dµy &lt;=60,cao &gt;2m</v>
          </cell>
          <cell r="C15" t="str">
            <v>m3</v>
          </cell>
          <cell r="D15">
            <v>1</v>
          </cell>
          <cell r="E15">
            <v>161.72</v>
          </cell>
          <cell r="F15">
            <v>0.45800000000000002</v>
          </cell>
          <cell r="K15">
            <v>1.62</v>
          </cell>
          <cell r="L15">
            <v>0.01</v>
          </cell>
          <cell r="BD15">
            <v>1.2</v>
          </cell>
          <cell r="BE15">
            <v>5.7000000000000002E-2</v>
          </cell>
          <cell r="BO15">
            <v>0.46</v>
          </cell>
        </row>
        <row r="16">
          <cell r="A16">
            <v>11</v>
          </cell>
          <cell r="B16" t="str">
            <v>X©y t­êng th¼ng VXM 50 dµy &gt;60,cao &lt;=2m</v>
          </cell>
          <cell r="C16" t="str">
            <v>m3</v>
          </cell>
          <cell r="D16">
            <v>1</v>
          </cell>
          <cell r="E16">
            <v>89.47</v>
          </cell>
          <cell r="F16">
            <v>0.48299999999999998</v>
          </cell>
          <cell r="BD16">
            <v>1.2</v>
          </cell>
          <cell r="BE16">
            <v>5.7000000000000002E-2</v>
          </cell>
        </row>
        <row r="17">
          <cell r="A17">
            <v>12</v>
          </cell>
          <cell r="B17" t="str">
            <v>X©y t­êng th¼ng VXM 75 dµy &gt;60,cao &lt;=2m</v>
          </cell>
          <cell r="C17" t="str">
            <v>m3</v>
          </cell>
          <cell r="D17">
            <v>1</v>
          </cell>
          <cell r="E17">
            <v>124.33</v>
          </cell>
          <cell r="F17">
            <v>0.47</v>
          </cell>
          <cell r="BD17">
            <v>1.2</v>
          </cell>
          <cell r="BE17">
            <v>5.7000000000000002E-2</v>
          </cell>
        </row>
        <row r="18">
          <cell r="A18">
            <v>13</v>
          </cell>
          <cell r="B18" t="str">
            <v>X©y t­êng th¼ng VXM 100 dµy &gt;60,cao &lt;=2m</v>
          </cell>
          <cell r="C18" t="str">
            <v>m3</v>
          </cell>
          <cell r="D18">
            <v>1</v>
          </cell>
          <cell r="E18">
            <v>161.72</v>
          </cell>
          <cell r="F18">
            <v>0.45800000000000002</v>
          </cell>
          <cell r="BD18">
            <v>1.2</v>
          </cell>
          <cell r="BE18">
            <v>5.7000000000000002E-2</v>
          </cell>
        </row>
        <row r="19">
          <cell r="A19">
            <v>14</v>
          </cell>
          <cell r="B19" t="str">
            <v>X©y t­êng th¼ng VXM 50 dµy &gt;60,cao &gt;2m</v>
          </cell>
          <cell r="C19" t="str">
            <v>m3</v>
          </cell>
          <cell r="D19">
            <v>1</v>
          </cell>
          <cell r="E19">
            <v>89.47</v>
          </cell>
          <cell r="F19">
            <v>0.48299999999999998</v>
          </cell>
          <cell r="K19">
            <v>1.1599999999999999</v>
          </cell>
          <cell r="L19">
            <v>8.0000000000000002E-3</v>
          </cell>
          <cell r="BD19">
            <v>1.2</v>
          </cell>
          <cell r="BE19">
            <v>5.7000000000000002E-2</v>
          </cell>
          <cell r="BO19">
            <v>0.35</v>
          </cell>
        </row>
        <row r="20">
          <cell r="A20">
            <v>15</v>
          </cell>
          <cell r="B20" t="str">
            <v>X©y t­êng th¼ng VXM 75 dµy &gt;60,cao &gt;2m</v>
          </cell>
          <cell r="C20" t="str">
            <v>m3</v>
          </cell>
          <cell r="D20">
            <v>1</v>
          </cell>
          <cell r="E20">
            <v>124.33</v>
          </cell>
          <cell r="F20">
            <v>0.47</v>
          </cell>
          <cell r="K20">
            <v>1.1599999999999999</v>
          </cell>
          <cell r="L20">
            <v>8.0000000000000002E-3</v>
          </cell>
          <cell r="BD20">
            <v>1.2</v>
          </cell>
          <cell r="BE20">
            <v>5.7000000000000002E-2</v>
          </cell>
          <cell r="BO20">
            <v>0.35</v>
          </cell>
        </row>
        <row r="21">
          <cell r="A21">
            <v>16</v>
          </cell>
          <cell r="B21" t="str">
            <v>X©y t­êng th¼ng VXM 100 dµy &gt;60,cao &gt;2m</v>
          </cell>
          <cell r="C21" t="str">
            <v>m3</v>
          </cell>
          <cell r="D21">
            <v>1</v>
          </cell>
          <cell r="E21">
            <v>161.72</v>
          </cell>
          <cell r="F21">
            <v>0.45800000000000002</v>
          </cell>
          <cell r="K21">
            <v>1.1599999999999999</v>
          </cell>
          <cell r="L21">
            <v>8.0000000000000002E-3</v>
          </cell>
          <cell r="BD21">
            <v>1.2</v>
          </cell>
          <cell r="BE21">
            <v>5.7000000000000002E-2</v>
          </cell>
          <cell r="BO21">
            <v>0.35</v>
          </cell>
        </row>
        <row r="22">
          <cell r="A22">
            <v>17</v>
          </cell>
          <cell r="B22" t="str">
            <v>X©y t­êng cong nghiªng vÆn vá ®ç VXM 50 cao &lt;=2m</v>
          </cell>
          <cell r="C22" t="str">
            <v>m3</v>
          </cell>
          <cell r="D22">
            <v>1</v>
          </cell>
          <cell r="E22">
            <v>89.47</v>
          </cell>
          <cell r="F22">
            <v>0.48299999999999998</v>
          </cell>
          <cell r="BD22">
            <v>1.2</v>
          </cell>
          <cell r="BE22">
            <v>5.7000000000000002E-2</v>
          </cell>
        </row>
        <row r="23">
          <cell r="A23">
            <v>18</v>
          </cell>
          <cell r="B23" t="str">
            <v>X©y t­êng cong nghiªng vÆn vá ®ç VXM 75 cao &lt;=2m</v>
          </cell>
          <cell r="C23" t="str">
            <v>m3</v>
          </cell>
          <cell r="D23">
            <v>1</v>
          </cell>
          <cell r="E23">
            <v>124.33</v>
          </cell>
          <cell r="F23">
            <v>0.47</v>
          </cell>
          <cell r="BD23">
            <v>1.2</v>
          </cell>
          <cell r="BE23">
            <v>5.7000000000000002E-2</v>
          </cell>
        </row>
        <row r="24">
          <cell r="A24">
            <v>19</v>
          </cell>
          <cell r="B24" t="str">
            <v>X©y t­êng cong nghiªng vÆn vá ®ç VXM 100 cao &lt;=2m</v>
          </cell>
          <cell r="C24" t="str">
            <v>m3</v>
          </cell>
          <cell r="D24">
            <v>1</v>
          </cell>
          <cell r="E24">
            <v>161.72</v>
          </cell>
          <cell r="F24">
            <v>0.45800000000000002</v>
          </cell>
          <cell r="BD24">
            <v>1.2</v>
          </cell>
          <cell r="BE24">
            <v>5.7000000000000002E-2</v>
          </cell>
        </row>
        <row r="25">
          <cell r="A25">
            <v>20</v>
          </cell>
          <cell r="B25" t="str">
            <v>X©y t­êng cong nghiªng vÆn vá ®ç VXM 50 dµy&lt;=60,cao &gt;2m</v>
          </cell>
          <cell r="C25" t="str">
            <v>m3</v>
          </cell>
          <cell r="D25">
            <v>1</v>
          </cell>
          <cell r="E25">
            <v>89.47</v>
          </cell>
          <cell r="F25">
            <v>0.48299999999999998</v>
          </cell>
          <cell r="K25">
            <v>1.62</v>
          </cell>
          <cell r="L25">
            <v>0.01</v>
          </cell>
          <cell r="BD25">
            <v>1.2</v>
          </cell>
          <cell r="BE25">
            <v>5.7000000000000002E-2</v>
          </cell>
          <cell r="BO25">
            <v>0.46</v>
          </cell>
        </row>
        <row r="26">
          <cell r="A26">
            <v>21</v>
          </cell>
          <cell r="B26" t="str">
            <v>X©y t­êng cong nghiªng vÆn vá ®ç VXM 75 dµy&lt;=60,cao &gt;2m</v>
          </cell>
          <cell r="C26" t="str">
            <v>m3</v>
          </cell>
          <cell r="D26">
            <v>1</v>
          </cell>
          <cell r="E26">
            <v>124.33</v>
          </cell>
          <cell r="F26">
            <v>0.47</v>
          </cell>
          <cell r="K26">
            <v>1.62</v>
          </cell>
          <cell r="L26">
            <v>0.01</v>
          </cell>
          <cell r="BD26">
            <v>1.2</v>
          </cell>
          <cell r="BE26">
            <v>5.7000000000000002E-2</v>
          </cell>
          <cell r="BO26">
            <v>0.46</v>
          </cell>
        </row>
        <row r="27">
          <cell r="A27">
            <v>22</v>
          </cell>
          <cell r="B27" t="str">
            <v>X©y t­êng cong nghiªng vÆn vá ®ç VXM 100 dµy&lt;=60,cao &gt;2m</v>
          </cell>
          <cell r="C27" t="str">
            <v>m3</v>
          </cell>
          <cell r="D27">
            <v>1</v>
          </cell>
          <cell r="E27">
            <v>161.72</v>
          </cell>
          <cell r="F27">
            <v>0.45800000000000002</v>
          </cell>
          <cell r="K27">
            <v>1.62</v>
          </cell>
          <cell r="L27">
            <v>0.01</v>
          </cell>
          <cell r="BD27">
            <v>1.2</v>
          </cell>
          <cell r="BE27">
            <v>5.7000000000000002E-2</v>
          </cell>
          <cell r="BO27">
            <v>0.46</v>
          </cell>
        </row>
        <row r="28">
          <cell r="A28">
            <v>23</v>
          </cell>
          <cell r="B28" t="str">
            <v>X©y t­êng cong nghiªng vÆn vá ®ç VXM 50 dµy&gt;60,cao &gt;2m</v>
          </cell>
          <cell r="C28" t="str">
            <v>m3</v>
          </cell>
          <cell r="D28">
            <v>1</v>
          </cell>
          <cell r="E28">
            <v>89.47</v>
          </cell>
          <cell r="F28">
            <v>0.48299999999999998</v>
          </cell>
          <cell r="K28">
            <v>1.1599999999999999</v>
          </cell>
          <cell r="L28">
            <v>8.0000000000000002E-3</v>
          </cell>
          <cell r="BD28">
            <v>1.2</v>
          </cell>
          <cell r="BE28">
            <v>5.7000000000000002E-2</v>
          </cell>
          <cell r="BO28">
            <v>0.35</v>
          </cell>
        </row>
        <row r="29">
          <cell r="A29">
            <v>24</v>
          </cell>
          <cell r="B29" t="str">
            <v>X©y t­êng cong nghiªng vÆn vá ®ç VXM 75 dµy&gt;60,cao &gt;2m</v>
          </cell>
          <cell r="C29" t="str">
            <v>m3</v>
          </cell>
          <cell r="D29">
            <v>1</v>
          </cell>
          <cell r="E29">
            <v>124.33</v>
          </cell>
          <cell r="F29">
            <v>0.47</v>
          </cell>
          <cell r="K29">
            <v>1.1599999999999999</v>
          </cell>
          <cell r="L29">
            <v>8.0000000000000002E-3</v>
          </cell>
          <cell r="BD29">
            <v>1.2</v>
          </cell>
          <cell r="BE29">
            <v>5.7000000000000002E-2</v>
          </cell>
          <cell r="BO29">
            <v>0.35</v>
          </cell>
        </row>
        <row r="30">
          <cell r="A30">
            <v>25</v>
          </cell>
          <cell r="B30" t="str">
            <v>X©y t­êng cong nghiªng vÆn vá ®ç VXM 100 dµy&gt;60,cao &gt;2m</v>
          </cell>
          <cell r="C30" t="str">
            <v>m3</v>
          </cell>
          <cell r="D30">
            <v>1</v>
          </cell>
          <cell r="E30">
            <v>161.72</v>
          </cell>
          <cell r="F30">
            <v>0.45800000000000002</v>
          </cell>
          <cell r="K30">
            <v>1.1599999999999999</v>
          </cell>
          <cell r="L30">
            <v>8.0000000000000002E-3</v>
          </cell>
          <cell r="BD30">
            <v>1.2</v>
          </cell>
          <cell r="BE30">
            <v>5.7000000000000002E-2</v>
          </cell>
          <cell r="BO30">
            <v>0.35</v>
          </cell>
        </row>
        <row r="31">
          <cell r="A31">
            <v>26</v>
          </cell>
          <cell r="B31" t="str">
            <v xml:space="preserve">X©y mè cÇu chiÒu cao &lt;=2 VXM 50 </v>
          </cell>
          <cell r="C31" t="str">
            <v>m3</v>
          </cell>
          <cell r="D31">
            <v>1</v>
          </cell>
          <cell r="E31">
            <v>89.47</v>
          </cell>
          <cell r="F31">
            <v>0.48299999999999998</v>
          </cell>
          <cell r="K31">
            <v>1.62</v>
          </cell>
          <cell r="L31">
            <v>0.01</v>
          </cell>
          <cell r="BD31">
            <v>1.2</v>
          </cell>
          <cell r="BE31">
            <v>5.7000000000000002E-2</v>
          </cell>
        </row>
        <row r="32">
          <cell r="A32">
            <v>27</v>
          </cell>
          <cell r="B32" t="str">
            <v>X©y mè cÇu chiÒu cao &lt;=2 VXM 75</v>
          </cell>
          <cell r="C32" t="str">
            <v>m3</v>
          </cell>
          <cell r="D32">
            <v>1</v>
          </cell>
          <cell r="E32">
            <v>124.33</v>
          </cell>
          <cell r="F32">
            <v>0.47</v>
          </cell>
          <cell r="K32">
            <v>1.62</v>
          </cell>
          <cell r="L32">
            <v>0.01</v>
          </cell>
          <cell r="BD32">
            <v>1.2</v>
          </cell>
          <cell r="BE32">
            <v>5.7000000000000002E-2</v>
          </cell>
        </row>
        <row r="33">
          <cell r="A33">
            <v>28</v>
          </cell>
          <cell r="B33" t="str">
            <v xml:space="preserve">X©y mè cÇu chiÒu cao &lt;=2 VXM 100 </v>
          </cell>
          <cell r="C33" t="str">
            <v>m3</v>
          </cell>
          <cell r="D33">
            <v>1</v>
          </cell>
          <cell r="E33">
            <v>161.72</v>
          </cell>
          <cell r="F33">
            <v>0.45800000000000002</v>
          </cell>
          <cell r="K33">
            <v>1.62</v>
          </cell>
          <cell r="L33">
            <v>0.01</v>
          </cell>
          <cell r="BD33">
            <v>1.2</v>
          </cell>
          <cell r="BE33">
            <v>5.7000000000000002E-2</v>
          </cell>
        </row>
        <row r="34">
          <cell r="A34">
            <v>29</v>
          </cell>
          <cell r="B34" t="str">
            <v xml:space="preserve">X©y mè cÇu chiÒu cao &gt;2 VXM 50 </v>
          </cell>
          <cell r="C34" t="str">
            <v>m3</v>
          </cell>
          <cell r="D34">
            <v>1</v>
          </cell>
          <cell r="E34">
            <v>89.47</v>
          </cell>
          <cell r="F34">
            <v>0.48299999999999998</v>
          </cell>
          <cell r="K34">
            <v>1.62</v>
          </cell>
          <cell r="L34">
            <v>0.01</v>
          </cell>
          <cell r="BD34">
            <v>1.2</v>
          </cell>
          <cell r="BE34">
            <v>5.7000000000000002E-2</v>
          </cell>
          <cell r="BO34">
            <v>0.46</v>
          </cell>
        </row>
        <row r="35">
          <cell r="A35">
            <v>30</v>
          </cell>
          <cell r="B35" t="str">
            <v xml:space="preserve">X©y mè cÇu chiÒu cao &gt;2 VXM 75 </v>
          </cell>
          <cell r="C35" t="str">
            <v>m3</v>
          </cell>
          <cell r="D35">
            <v>1</v>
          </cell>
          <cell r="E35">
            <v>124.33</v>
          </cell>
          <cell r="F35">
            <v>0.47</v>
          </cell>
          <cell r="K35">
            <v>1.62</v>
          </cell>
          <cell r="L35">
            <v>0.01</v>
          </cell>
          <cell r="BD35">
            <v>1.2</v>
          </cell>
          <cell r="BE35">
            <v>5.7000000000000002E-2</v>
          </cell>
          <cell r="BO35">
            <v>0.46</v>
          </cell>
        </row>
        <row r="36">
          <cell r="A36">
            <v>31</v>
          </cell>
          <cell r="B36" t="str">
            <v xml:space="preserve">X©y mè cÇu chiÒu cao &gt;2 VXM 100 </v>
          </cell>
          <cell r="C36" t="str">
            <v>m3</v>
          </cell>
          <cell r="D36">
            <v>1</v>
          </cell>
          <cell r="E36">
            <v>161.72</v>
          </cell>
          <cell r="F36">
            <v>0.45800000000000002</v>
          </cell>
          <cell r="K36">
            <v>1.62</v>
          </cell>
          <cell r="L36">
            <v>0.01</v>
          </cell>
          <cell r="BD36">
            <v>1.2</v>
          </cell>
          <cell r="BE36">
            <v>5.7000000000000002E-2</v>
          </cell>
          <cell r="BO36">
            <v>0.46</v>
          </cell>
        </row>
        <row r="37">
          <cell r="A37">
            <v>32</v>
          </cell>
          <cell r="B37" t="str">
            <v xml:space="preserve">X©y trô cét chiÒu cao &lt;=2 VXM 50 </v>
          </cell>
          <cell r="C37" t="str">
            <v>m3</v>
          </cell>
          <cell r="D37">
            <v>1</v>
          </cell>
          <cell r="E37">
            <v>89.47</v>
          </cell>
          <cell r="F37">
            <v>0.48299999999999998</v>
          </cell>
          <cell r="K37">
            <v>0.5</v>
          </cell>
          <cell r="L37">
            <v>3.0000000000000001E-3</v>
          </cell>
          <cell r="BD37">
            <v>1.2</v>
          </cell>
          <cell r="BE37">
            <v>5.7000000000000002E-2</v>
          </cell>
          <cell r="BO37">
            <v>0.23</v>
          </cell>
          <cell r="BP37">
            <v>7.35</v>
          </cell>
        </row>
        <row r="38">
          <cell r="A38">
            <v>33</v>
          </cell>
          <cell r="B38" t="str">
            <v>X©y trô cét chiÒu cao &lt;=2 VXM 75</v>
          </cell>
          <cell r="C38" t="str">
            <v>m3</v>
          </cell>
          <cell r="D38">
            <v>1</v>
          </cell>
          <cell r="E38">
            <v>124.33</v>
          </cell>
          <cell r="F38">
            <v>0.47</v>
          </cell>
          <cell r="K38">
            <v>0.5</v>
          </cell>
          <cell r="L38">
            <v>3.0000000000000001E-3</v>
          </cell>
          <cell r="BD38">
            <v>1.2</v>
          </cell>
          <cell r="BE38">
            <v>5.7000000000000002E-2</v>
          </cell>
          <cell r="BO38">
            <v>0.23</v>
          </cell>
          <cell r="BP38">
            <v>7.35</v>
          </cell>
        </row>
        <row r="39">
          <cell r="A39">
            <v>34</v>
          </cell>
          <cell r="B39" t="str">
            <v xml:space="preserve">X©y trô cét chiÒu cao &lt;=2 VXM 100 </v>
          </cell>
          <cell r="C39" t="str">
            <v>m3</v>
          </cell>
          <cell r="D39">
            <v>1</v>
          </cell>
          <cell r="E39">
            <v>161.72</v>
          </cell>
          <cell r="F39">
            <v>0.45800000000000002</v>
          </cell>
          <cell r="K39">
            <v>0.5</v>
          </cell>
          <cell r="L39">
            <v>3.0000000000000001E-3</v>
          </cell>
          <cell r="BD39">
            <v>1.2</v>
          </cell>
          <cell r="BE39">
            <v>5.7000000000000002E-2</v>
          </cell>
          <cell r="BO39">
            <v>0.23</v>
          </cell>
          <cell r="BP39">
            <v>7.35</v>
          </cell>
        </row>
        <row r="40">
          <cell r="A40">
            <v>35</v>
          </cell>
          <cell r="B40" t="str">
            <v xml:space="preserve">X©y trô cét chiÒu cao &gt;2 VXM 50 </v>
          </cell>
          <cell r="C40" t="str">
            <v>m3</v>
          </cell>
          <cell r="D40">
            <v>1</v>
          </cell>
          <cell r="E40">
            <v>89.47</v>
          </cell>
          <cell r="F40">
            <v>0.48299999999999998</v>
          </cell>
          <cell r="K40">
            <v>1.62</v>
          </cell>
          <cell r="L40">
            <v>0.01</v>
          </cell>
          <cell r="BD40">
            <v>1.2</v>
          </cell>
          <cell r="BE40">
            <v>5.7000000000000002E-2</v>
          </cell>
          <cell r="BO40">
            <v>0.46</v>
          </cell>
          <cell r="BP40">
            <v>7.35</v>
          </cell>
        </row>
        <row r="41">
          <cell r="A41">
            <v>36</v>
          </cell>
          <cell r="B41" t="str">
            <v xml:space="preserve">X©y trô cét chiÒu cao &gt;2 VXM 75 </v>
          </cell>
          <cell r="C41" t="str">
            <v>m3</v>
          </cell>
          <cell r="D41">
            <v>1</v>
          </cell>
          <cell r="E41">
            <v>124.33</v>
          </cell>
          <cell r="F41">
            <v>0.47</v>
          </cell>
          <cell r="K41">
            <v>1.62</v>
          </cell>
          <cell r="L41">
            <v>0.01</v>
          </cell>
          <cell r="BD41">
            <v>1.2</v>
          </cell>
          <cell r="BE41">
            <v>5.7000000000000002E-2</v>
          </cell>
          <cell r="BO41">
            <v>0.46</v>
          </cell>
          <cell r="BP41">
            <v>7.35</v>
          </cell>
        </row>
        <row r="42">
          <cell r="A42">
            <v>37</v>
          </cell>
          <cell r="B42" t="str">
            <v xml:space="preserve">X©y trô cét chiÒu cao &gt;2 VXM 100 </v>
          </cell>
          <cell r="C42" t="str">
            <v>m3</v>
          </cell>
          <cell r="D42">
            <v>1</v>
          </cell>
          <cell r="E42">
            <v>161.72</v>
          </cell>
          <cell r="F42">
            <v>0.45800000000000002</v>
          </cell>
          <cell r="K42">
            <v>1.62</v>
          </cell>
          <cell r="L42">
            <v>0.01</v>
          </cell>
          <cell r="BD42">
            <v>1.2</v>
          </cell>
          <cell r="BE42">
            <v>5.7000000000000002E-2</v>
          </cell>
          <cell r="BO42">
            <v>0.46</v>
          </cell>
          <cell r="BP42">
            <v>7.35</v>
          </cell>
        </row>
        <row r="43">
          <cell r="A43">
            <v>38</v>
          </cell>
          <cell r="B43" t="str">
            <v xml:space="preserve">X©y t­êng ®Çu cÇu chiÒu cao &lt;=2 VXM 50 </v>
          </cell>
          <cell r="C43" t="str">
            <v>m3</v>
          </cell>
          <cell r="D43">
            <v>1</v>
          </cell>
          <cell r="E43">
            <v>89.47</v>
          </cell>
          <cell r="F43">
            <v>0.48299999999999998</v>
          </cell>
          <cell r="K43">
            <v>0.5</v>
          </cell>
          <cell r="L43">
            <v>3.0000000000000001E-3</v>
          </cell>
          <cell r="BD43">
            <v>1.2</v>
          </cell>
          <cell r="BE43">
            <v>5.7000000000000002E-2</v>
          </cell>
          <cell r="BO43">
            <v>0.23</v>
          </cell>
        </row>
        <row r="44">
          <cell r="A44">
            <v>39</v>
          </cell>
          <cell r="B44" t="str">
            <v>X©y t­êng ®Çu cÇu chiÒu cao &lt;=2 VXM 75</v>
          </cell>
          <cell r="C44" t="str">
            <v>m3</v>
          </cell>
          <cell r="D44">
            <v>1</v>
          </cell>
          <cell r="E44">
            <v>124.33</v>
          </cell>
          <cell r="F44">
            <v>0.47</v>
          </cell>
          <cell r="K44">
            <v>0.5</v>
          </cell>
          <cell r="L44">
            <v>3.0000000000000001E-3</v>
          </cell>
          <cell r="BD44">
            <v>1.2</v>
          </cell>
          <cell r="BE44">
            <v>5.7000000000000002E-2</v>
          </cell>
          <cell r="BO44">
            <v>0.23</v>
          </cell>
        </row>
        <row r="45">
          <cell r="A45">
            <v>40</v>
          </cell>
          <cell r="B45" t="str">
            <v xml:space="preserve">X©y t­êng ®Çu cÇu chiÒu cao &lt;=2 VXM 100 </v>
          </cell>
          <cell r="C45" t="str">
            <v>m3</v>
          </cell>
          <cell r="D45">
            <v>1</v>
          </cell>
          <cell r="E45">
            <v>161.72</v>
          </cell>
          <cell r="F45">
            <v>0.45800000000000002</v>
          </cell>
          <cell r="K45">
            <v>0.5</v>
          </cell>
          <cell r="L45">
            <v>3.0000000000000001E-3</v>
          </cell>
          <cell r="BD45">
            <v>1.2</v>
          </cell>
          <cell r="BE45">
            <v>5.7000000000000002E-2</v>
          </cell>
          <cell r="BO45">
            <v>0.23</v>
          </cell>
        </row>
        <row r="46">
          <cell r="A46">
            <v>41</v>
          </cell>
          <cell r="B46" t="str">
            <v xml:space="preserve">X©y t­êng ®Çu cÇu chiÒu cao &gt;2 VXM 50 </v>
          </cell>
          <cell r="C46" t="str">
            <v>m3</v>
          </cell>
          <cell r="D46">
            <v>1</v>
          </cell>
          <cell r="E46">
            <v>89.47</v>
          </cell>
          <cell r="F46">
            <v>0.48299999999999998</v>
          </cell>
          <cell r="K46">
            <v>1.62</v>
          </cell>
          <cell r="L46">
            <v>0.01</v>
          </cell>
          <cell r="BD46">
            <v>1.2</v>
          </cell>
          <cell r="BE46">
            <v>5.7000000000000002E-2</v>
          </cell>
          <cell r="BO46">
            <v>0.46</v>
          </cell>
        </row>
        <row r="47">
          <cell r="A47">
            <v>42</v>
          </cell>
          <cell r="B47" t="str">
            <v xml:space="preserve">X©y t­êng ®Çu cÇu chiÒu cao &gt;2 VXM 75 </v>
          </cell>
          <cell r="C47" t="str">
            <v>m3</v>
          </cell>
          <cell r="D47">
            <v>1</v>
          </cell>
          <cell r="E47">
            <v>124.33</v>
          </cell>
          <cell r="F47">
            <v>0.47</v>
          </cell>
          <cell r="K47">
            <v>1.62</v>
          </cell>
          <cell r="L47">
            <v>0.01</v>
          </cell>
          <cell r="BD47">
            <v>1.2</v>
          </cell>
          <cell r="BE47">
            <v>5.7000000000000002E-2</v>
          </cell>
          <cell r="BO47">
            <v>0.46</v>
          </cell>
        </row>
        <row r="48">
          <cell r="A48">
            <v>43</v>
          </cell>
          <cell r="B48" t="str">
            <v xml:space="preserve">X©y t­êng ®Çu cÇu chiÒu cao &gt;2 VXM 100 </v>
          </cell>
          <cell r="C48" t="str">
            <v>m3</v>
          </cell>
          <cell r="D48">
            <v>1</v>
          </cell>
          <cell r="E48">
            <v>161.72</v>
          </cell>
          <cell r="F48">
            <v>0.45800000000000002</v>
          </cell>
          <cell r="K48">
            <v>1.62</v>
          </cell>
          <cell r="L48">
            <v>0.01</v>
          </cell>
          <cell r="BD48">
            <v>1.2</v>
          </cell>
          <cell r="BE48">
            <v>5.7000000000000002E-2</v>
          </cell>
          <cell r="BO48">
            <v>0.46</v>
          </cell>
        </row>
        <row r="49">
          <cell r="A49">
            <v>44</v>
          </cell>
          <cell r="B49" t="str">
            <v>X©y mÆt b»ng ®¸ héc VXM 50</v>
          </cell>
          <cell r="C49" t="str">
            <v>m3</v>
          </cell>
          <cell r="D49">
            <v>1</v>
          </cell>
          <cell r="E49">
            <v>89.47</v>
          </cell>
          <cell r="F49">
            <v>0.48299999999999998</v>
          </cell>
          <cell r="BD49">
            <v>1.2</v>
          </cell>
          <cell r="BE49">
            <v>5.7000000000000002E-2</v>
          </cell>
        </row>
        <row r="50">
          <cell r="A50">
            <v>45</v>
          </cell>
          <cell r="B50" t="str">
            <v>X©y mÆt b»ng ®¸ héc VXM 75</v>
          </cell>
          <cell r="C50" t="str">
            <v>m3</v>
          </cell>
          <cell r="D50">
            <v>1</v>
          </cell>
          <cell r="E50">
            <v>124.33</v>
          </cell>
          <cell r="F50">
            <v>0.47</v>
          </cell>
          <cell r="BD50">
            <v>1.2</v>
          </cell>
          <cell r="BE50">
            <v>5.7000000000000002E-2</v>
          </cell>
        </row>
        <row r="51">
          <cell r="A51">
            <v>46</v>
          </cell>
          <cell r="B51" t="str">
            <v>X©y mÆt b»ng ®¸ héc VXM 100</v>
          </cell>
          <cell r="C51" t="str">
            <v>m3</v>
          </cell>
          <cell r="D51">
            <v>1</v>
          </cell>
          <cell r="E51">
            <v>161.72</v>
          </cell>
          <cell r="F51">
            <v>0.45800000000000002</v>
          </cell>
          <cell r="BD51">
            <v>1.2</v>
          </cell>
          <cell r="BE51">
            <v>5.7000000000000002E-2</v>
          </cell>
        </row>
        <row r="52">
          <cell r="A52">
            <v>47</v>
          </cell>
          <cell r="B52" t="str">
            <v>X©y mÆt b»ng m¸i dèc th¼ng ®¸ héc VXM 50</v>
          </cell>
          <cell r="C52" t="str">
            <v>m3</v>
          </cell>
          <cell r="D52">
            <v>1</v>
          </cell>
          <cell r="E52">
            <v>89.47</v>
          </cell>
          <cell r="F52">
            <v>0.48299999999999998</v>
          </cell>
          <cell r="BD52">
            <v>1.2</v>
          </cell>
          <cell r="BE52">
            <v>5.7000000000000002E-2</v>
          </cell>
        </row>
        <row r="53">
          <cell r="A53">
            <v>48</v>
          </cell>
          <cell r="B53" t="str">
            <v>X©y mÆt b»ng m¸i dèc th¼ng ®¸ héc VXM 75</v>
          </cell>
          <cell r="C53" t="str">
            <v>m3</v>
          </cell>
          <cell r="D53">
            <v>1</v>
          </cell>
          <cell r="E53">
            <v>124.33</v>
          </cell>
          <cell r="F53">
            <v>0.47</v>
          </cell>
          <cell r="BD53">
            <v>1.2</v>
          </cell>
          <cell r="BE53">
            <v>5.7000000000000002E-2</v>
          </cell>
        </row>
        <row r="54">
          <cell r="A54">
            <v>49</v>
          </cell>
          <cell r="B54" t="str">
            <v>X©y mÆt b»ng m¸i dèc th¼ng ®¸ héc VXM 100</v>
          </cell>
          <cell r="C54" t="str">
            <v>m3</v>
          </cell>
          <cell r="D54">
            <v>1</v>
          </cell>
          <cell r="E54">
            <v>161.72</v>
          </cell>
          <cell r="F54">
            <v>0.45800000000000002</v>
          </cell>
          <cell r="BD54">
            <v>1.2</v>
          </cell>
          <cell r="BE54">
            <v>5.7000000000000002E-2</v>
          </cell>
        </row>
        <row r="55">
          <cell r="A55">
            <v>50</v>
          </cell>
          <cell r="B55" t="str">
            <v>X©y mÆt b»ng m¸i dèc cong ®¸ héc VXM 50</v>
          </cell>
          <cell r="C55" t="str">
            <v>m3</v>
          </cell>
          <cell r="D55">
            <v>1</v>
          </cell>
          <cell r="E55">
            <v>89.47</v>
          </cell>
          <cell r="F55">
            <v>0.48299999999999998</v>
          </cell>
          <cell r="V55">
            <v>0.51</v>
          </cell>
          <cell r="BD55">
            <v>1.2</v>
          </cell>
          <cell r="BE55">
            <v>5.7000000000000002E-2</v>
          </cell>
        </row>
        <row r="56">
          <cell r="A56">
            <v>51</v>
          </cell>
          <cell r="B56" t="str">
            <v>X©y mÆt b»ng m¸i dèc cong ®¸ héc VXM 75</v>
          </cell>
          <cell r="C56" t="str">
            <v>m3</v>
          </cell>
          <cell r="D56">
            <v>1</v>
          </cell>
          <cell r="E56">
            <v>124.33</v>
          </cell>
          <cell r="F56">
            <v>0.47</v>
          </cell>
          <cell r="V56">
            <v>0.51</v>
          </cell>
          <cell r="BD56">
            <v>1.2</v>
          </cell>
          <cell r="BE56">
            <v>5.7000000000000002E-2</v>
          </cell>
        </row>
        <row r="57">
          <cell r="A57">
            <v>52</v>
          </cell>
          <cell r="B57" t="str">
            <v>X©y mÆt b»ng m¸i dèc cong ®¸ héc VXM 100</v>
          </cell>
          <cell r="C57" t="str">
            <v>m3</v>
          </cell>
          <cell r="D57">
            <v>1</v>
          </cell>
          <cell r="E57">
            <v>161.72</v>
          </cell>
          <cell r="F57">
            <v>0.45800000000000002</v>
          </cell>
          <cell r="V57">
            <v>0.51</v>
          </cell>
          <cell r="BD57">
            <v>1.2</v>
          </cell>
          <cell r="BE57">
            <v>5.7000000000000002E-2</v>
          </cell>
        </row>
        <row r="58">
          <cell r="A58">
            <v>53</v>
          </cell>
          <cell r="B58" t="str">
            <v>X©y mãng g¹ch chØ VXM 50 dµy &lt;=33</v>
          </cell>
          <cell r="C58" t="str">
            <v>m3</v>
          </cell>
          <cell r="D58">
            <v>1</v>
          </cell>
          <cell r="E58">
            <v>66.709999999999994</v>
          </cell>
          <cell r="F58">
            <v>0.32500000000000001</v>
          </cell>
          <cell r="I58">
            <v>550</v>
          </cell>
        </row>
        <row r="59">
          <cell r="A59">
            <v>54</v>
          </cell>
          <cell r="B59" t="str">
            <v>X©y mãng g¹ch chØ VXM 75 dµy &lt;=33</v>
          </cell>
          <cell r="C59" t="str">
            <v>m3</v>
          </cell>
          <cell r="D59">
            <v>1</v>
          </cell>
          <cell r="E59">
            <v>92.81</v>
          </cell>
          <cell r="F59">
            <v>0.316</v>
          </cell>
          <cell r="I59">
            <v>550</v>
          </cell>
        </row>
        <row r="60">
          <cell r="A60">
            <v>55</v>
          </cell>
          <cell r="B60" t="str">
            <v>X©y mãng g¹ch chØ VXM 100 dµy &lt;=33</v>
          </cell>
          <cell r="C60" t="str">
            <v>m3</v>
          </cell>
          <cell r="D60">
            <v>1</v>
          </cell>
          <cell r="E60">
            <v>118.91</v>
          </cell>
          <cell r="F60">
            <v>0.30499999999999999</v>
          </cell>
          <cell r="I60">
            <v>550</v>
          </cell>
        </row>
        <row r="61">
          <cell r="A61">
            <v>56</v>
          </cell>
          <cell r="B61" t="str">
            <v>X©y mãng VXM 50 dµy &gt;33</v>
          </cell>
          <cell r="C61" t="str">
            <v>m3</v>
          </cell>
          <cell r="D61">
            <v>1</v>
          </cell>
          <cell r="E61">
            <v>69.010000000000005</v>
          </cell>
          <cell r="F61">
            <v>0.33600000000000002</v>
          </cell>
          <cell r="I61">
            <v>539</v>
          </cell>
        </row>
        <row r="62">
          <cell r="A62">
            <v>57</v>
          </cell>
          <cell r="B62" t="str">
            <v>X©y mãng VXM 75 dµy &gt;33</v>
          </cell>
          <cell r="C62" t="str">
            <v>m3</v>
          </cell>
          <cell r="D62">
            <v>1</v>
          </cell>
          <cell r="E62">
            <v>96.01</v>
          </cell>
          <cell r="F62">
            <v>0.33</v>
          </cell>
          <cell r="I62">
            <v>539</v>
          </cell>
        </row>
        <row r="63">
          <cell r="A63">
            <v>58</v>
          </cell>
          <cell r="B63" t="str">
            <v>X©y mãng VXM 100 dµy &gt;33</v>
          </cell>
          <cell r="C63" t="str">
            <v>m3</v>
          </cell>
          <cell r="D63">
            <v>1</v>
          </cell>
          <cell r="E63">
            <v>123</v>
          </cell>
          <cell r="F63">
            <v>0.315</v>
          </cell>
          <cell r="I63">
            <v>539</v>
          </cell>
        </row>
        <row r="64">
          <cell r="A64">
            <v>59</v>
          </cell>
          <cell r="B64" t="str">
            <v>X©y t­êng g¹ch&lt;= 11 VTH c¸t ®en  25 cao&lt;=4m</v>
          </cell>
          <cell r="C64" t="str">
            <v>m3</v>
          </cell>
          <cell r="D64">
            <v>1</v>
          </cell>
          <cell r="E64">
            <v>27.83</v>
          </cell>
          <cell r="G64">
            <v>0.26</v>
          </cell>
          <cell r="I64">
            <v>643</v>
          </cell>
          <cell r="J64">
            <v>21.35</v>
          </cell>
          <cell r="K64">
            <v>0.5</v>
          </cell>
          <cell r="L64">
            <v>3.0000000000000001E-3</v>
          </cell>
          <cell r="BO64">
            <v>0.23</v>
          </cell>
        </row>
        <row r="65">
          <cell r="A65">
            <v>60</v>
          </cell>
          <cell r="B65" t="str">
            <v>X©y t­êng g¹ch&lt;= 11 VTH c¸t ®en  50 cao&lt;=4m</v>
          </cell>
          <cell r="C65" t="str">
            <v>m3</v>
          </cell>
          <cell r="D65">
            <v>1</v>
          </cell>
          <cell r="E65">
            <v>51.76</v>
          </cell>
          <cell r="G65">
            <v>0.253</v>
          </cell>
          <cell r="I65">
            <v>643</v>
          </cell>
          <cell r="J65">
            <v>15.08</v>
          </cell>
          <cell r="K65">
            <v>0.5</v>
          </cell>
          <cell r="L65">
            <v>3.0000000000000001E-3</v>
          </cell>
          <cell r="BO65">
            <v>0.23</v>
          </cell>
        </row>
        <row r="66">
          <cell r="A66">
            <v>61</v>
          </cell>
          <cell r="B66" t="str">
            <v>X©y t­êng g¹ch&lt;= 11 VTH c¸t ®en  75 cao&lt;=4m</v>
          </cell>
          <cell r="C66" t="str">
            <v>m3</v>
          </cell>
          <cell r="D66">
            <v>1</v>
          </cell>
          <cell r="E66">
            <v>73.430000000000007</v>
          </cell>
          <cell r="G66">
            <v>0.246</v>
          </cell>
          <cell r="I66">
            <v>643</v>
          </cell>
          <cell r="J66">
            <v>10.32</v>
          </cell>
          <cell r="K66">
            <v>0.5</v>
          </cell>
          <cell r="L66">
            <v>3.0000000000000001E-3</v>
          </cell>
          <cell r="BO66">
            <v>0.23</v>
          </cell>
        </row>
        <row r="67">
          <cell r="A67">
            <v>62</v>
          </cell>
          <cell r="B67" t="str">
            <v>X©y t­êng g¹ch&lt;= 11 VXM c¸t vµng  50 cao&lt;=4m</v>
          </cell>
          <cell r="C67" t="str">
            <v>m3</v>
          </cell>
          <cell r="D67">
            <v>1</v>
          </cell>
          <cell r="E67">
            <v>52.91</v>
          </cell>
          <cell r="F67">
            <v>0.25800000000000001</v>
          </cell>
          <cell r="I67">
            <v>643</v>
          </cell>
          <cell r="K67">
            <v>0.5</v>
          </cell>
          <cell r="L67">
            <v>3.0000000000000001E-3</v>
          </cell>
          <cell r="BO67">
            <v>0.23</v>
          </cell>
        </row>
        <row r="68">
          <cell r="A68">
            <v>63</v>
          </cell>
          <cell r="B68" t="str">
            <v>X©y t­êng g¹ch&lt;= 11 VXM c¸t vµng  75 cao&lt;=4m</v>
          </cell>
          <cell r="C68" t="str">
            <v>m3</v>
          </cell>
          <cell r="D68">
            <v>1</v>
          </cell>
          <cell r="E68">
            <v>73.61</v>
          </cell>
          <cell r="F68">
            <v>0.251</v>
          </cell>
          <cell r="I68">
            <v>643</v>
          </cell>
          <cell r="K68">
            <v>0.5</v>
          </cell>
          <cell r="L68">
            <v>3.0000000000000001E-3</v>
          </cell>
          <cell r="BO68">
            <v>0.23</v>
          </cell>
        </row>
        <row r="69">
          <cell r="A69">
            <v>64</v>
          </cell>
          <cell r="B69" t="str">
            <v>X©y t­êng g¹ch&lt;= 11 VXM c¸t vµng  100 cao&lt;=4m</v>
          </cell>
          <cell r="C69" t="str">
            <v>m3</v>
          </cell>
          <cell r="D69">
            <v>1</v>
          </cell>
          <cell r="E69">
            <v>94.31</v>
          </cell>
          <cell r="F69">
            <v>0.24199999999999999</v>
          </cell>
          <cell r="I69">
            <v>643</v>
          </cell>
          <cell r="K69">
            <v>0.5</v>
          </cell>
          <cell r="L69">
            <v>3.0000000000000001E-3</v>
          </cell>
          <cell r="BO69">
            <v>0.23</v>
          </cell>
        </row>
        <row r="70">
          <cell r="A70">
            <v>65</v>
          </cell>
          <cell r="B70" t="str">
            <v>X©y t­êng g¹ch&lt;= 11 VTH c¸t ®en 25 cao&gt;4m</v>
          </cell>
          <cell r="C70" t="str">
            <v>m3</v>
          </cell>
          <cell r="D70">
            <v>1</v>
          </cell>
          <cell r="E70">
            <v>27.83</v>
          </cell>
          <cell r="G70">
            <v>0.26</v>
          </cell>
          <cell r="I70">
            <v>643</v>
          </cell>
          <cell r="J70">
            <v>21.35</v>
          </cell>
          <cell r="K70">
            <v>1.62</v>
          </cell>
          <cell r="L70">
            <v>0.01</v>
          </cell>
          <cell r="BO70">
            <v>0.46</v>
          </cell>
        </row>
        <row r="71">
          <cell r="A71">
            <v>66</v>
          </cell>
          <cell r="B71" t="str">
            <v>X©y t­êng g¹ch&lt;= 11 VTH c¸t ®en 50 cao&gt;4m</v>
          </cell>
          <cell r="C71" t="str">
            <v>m3</v>
          </cell>
          <cell r="D71">
            <v>1</v>
          </cell>
          <cell r="E71">
            <v>51.76</v>
          </cell>
          <cell r="G71">
            <v>0.253</v>
          </cell>
          <cell r="I71">
            <v>643</v>
          </cell>
          <cell r="J71">
            <v>15.08</v>
          </cell>
          <cell r="K71">
            <v>1.62</v>
          </cell>
          <cell r="L71">
            <v>0.01</v>
          </cell>
          <cell r="BO71">
            <v>0.46</v>
          </cell>
        </row>
        <row r="72">
          <cell r="A72">
            <v>67</v>
          </cell>
          <cell r="B72" t="str">
            <v>X©y t­êng g¹ch&lt;= 11 VTH c¸t ®en 75 cao&gt;4m</v>
          </cell>
          <cell r="C72" t="str">
            <v>m3</v>
          </cell>
          <cell r="D72">
            <v>1</v>
          </cell>
          <cell r="E72">
            <v>73.430000000000007</v>
          </cell>
          <cell r="G72">
            <v>0.246</v>
          </cell>
          <cell r="I72">
            <v>643</v>
          </cell>
          <cell r="J72">
            <v>10.32</v>
          </cell>
          <cell r="K72">
            <v>1.62</v>
          </cell>
          <cell r="L72">
            <v>0.01</v>
          </cell>
          <cell r="BO72">
            <v>0.46</v>
          </cell>
        </row>
        <row r="73">
          <cell r="A73">
            <v>68</v>
          </cell>
          <cell r="B73" t="str">
            <v>X©y t­êng g¹ch&lt;= 11 VXM c¸t vµng  50 cao&gt;4m</v>
          </cell>
          <cell r="C73" t="str">
            <v>m3</v>
          </cell>
          <cell r="D73">
            <v>1</v>
          </cell>
          <cell r="E73">
            <v>52.91</v>
          </cell>
          <cell r="F73">
            <v>0.25800000000000001</v>
          </cell>
          <cell r="I73">
            <v>643</v>
          </cell>
          <cell r="K73">
            <v>1.62</v>
          </cell>
          <cell r="L73">
            <v>0.01</v>
          </cell>
          <cell r="BO73">
            <v>0.46</v>
          </cell>
        </row>
        <row r="74">
          <cell r="A74">
            <v>69</v>
          </cell>
          <cell r="B74" t="str">
            <v>X©y t­êng g¹ch&lt;= 11 VXM c¸t vµng  75 cao&gt;4m</v>
          </cell>
          <cell r="C74" t="str">
            <v>m3</v>
          </cell>
          <cell r="D74">
            <v>1</v>
          </cell>
          <cell r="E74">
            <v>73.61</v>
          </cell>
          <cell r="F74">
            <v>0.251</v>
          </cell>
          <cell r="I74">
            <v>643</v>
          </cell>
          <cell r="K74">
            <v>1.62</v>
          </cell>
          <cell r="L74">
            <v>0.01</v>
          </cell>
          <cell r="BO74">
            <v>0.46</v>
          </cell>
        </row>
        <row r="75">
          <cell r="A75">
            <v>70</v>
          </cell>
          <cell r="B75" t="str">
            <v>X©y t­êng g¹ch&lt;= 11 VXM c¸t vµng  100 cao&gt;4m</v>
          </cell>
          <cell r="C75" t="str">
            <v>m3</v>
          </cell>
          <cell r="D75">
            <v>1</v>
          </cell>
          <cell r="E75">
            <v>94.31</v>
          </cell>
          <cell r="F75">
            <v>0.24199999999999999</v>
          </cell>
          <cell r="I75">
            <v>643</v>
          </cell>
          <cell r="K75">
            <v>1.62</v>
          </cell>
          <cell r="L75">
            <v>0.01</v>
          </cell>
          <cell r="BO75">
            <v>0.46</v>
          </cell>
        </row>
        <row r="76">
          <cell r="A76">
            <v>71</v>
          </cell>
          <cell r="B76" t="str">
            <v>X©y t­êng g¹ch &lt;=33 VTH c¸t ®en 25 cao&lt;=4m</v>
          </cell>
          <cell r="C76" t="str">
            <v>m3</v>
          </cell>
          <cell r="D76">
            <v>1</v>
          </cell>
          <cell r="E76">
            <v>35.090000000000003</v>
          </cell>
          <cell r="G76">
            <v>0.32800000000000001</v>
          </cell>
          <cell r="I76">
            <v>550</v>
          </cell>
          <cell r="J76">
            <v>26.92</v>
          </cell>
          <cell r="K76">
            <v>0.5</v>
          </cell>
          <cell r="L76">
            <v>3.0000000000000001E-3</v>
          </cell>
          <cell r="BO76">
            <v>0.23</v>
          </cell>
        </row>
        <row r="77">
          <cell r="A77">
            <v>72</v>
          </cell>
          <cell r="B77" t="str">
            <v>X©y t­êng g¹ch &lt;=33 VTH c¸t ®en 50 cao&lt;=4m</v>
          </cell>
          <cell r="C77" t="str">
            <v>m3</v>
          </cell>
          <cell r="D77">
            <v>1</v>
          </cell>
          <cell r="E77">
            <v>65.260000000000005</v>
          </cell>
          <cell r="G77">
            <v>0.31900000000000001</v>
          </cell>
          <cell r="I77">
            <v>550</v>
          </cell>
          <cell r="J77">
            <v>19.52</v>
          </cell>
          <cell r="K77">
            <v>0.5</v>
          </cell>
          <cell r="L77">
            <v>3.0000000000000001E-3</v>
          </cell>
          <cell r="BO77">
            <v>0.23</v>
          </cell>
        </row>
        <row r="78">
          <cell r="A78">
            <v>73</v>
          </cell>
          <cell r="B78" t="str">
            <v>X©y t­êng g¹ch &lt;=33 VTH c¸t ®en 75 cao&lt;=4m</v>
          </cell>
          <cell r="C78" t="str">
            <v>m3</v>
          </cell>
          <cell r="D78">
            <v>1</v>
          </cell>
          <cell r="E78">
            <v>92.58</v>
          </cell>
          <cell r="G78">
            <v>0.31</v>
          </cell>
          <cell r="I78">
            <v>550</v>
          </cell>
          <cell r="J78">
            <v>13.02</v>
          </cell>
          <cell r="K78">
            <v>0.5</v>
          </cell>
          <cell r="L78">
            <v>3.0000000000000001E-3</v>
          </cell>
          <cell r="BO78">
            <v>0.23</v>
          </cell>
        </row>
        <row r="79">
          <cell r="A79">
            <v>74</v>
          </cell>
          <cell r="B79" t="str">
            <v>X©y t­êng g¹ch&lt;= 33 VXM c¸t vµng  50 cao&lt;=4m</v>
          </cell>
          <cell r="C79" t="str">
            <v>m3</v>
          </cell>
          <cell r="D79">
            <v>1</v>
          </cell>
          <cell r="E79">
            <v>66.709999999999994</v>
          </cell>
          <cell r="F79">
            <v>0.32500000000000001</v>
          </cell>
          <cell r="I79">
            <v>550</v>
          </cell>
          <cell r="K79">
            <v>0.5</v>
          </cell>
          <cell r="L79">
            <v>3.0000000000000001E-3</v>
          </cell>
          <cell r="BO79">
            <v>0.23</v>
          </cell>
        </row>
        <row r="80">
          <cell r="A80">
            <v>75</v>
          </cell>
          <cell r="B80" t="str">
            <v>X©y t­êng g¹ch&lt;= 33 VXM c¸t vµng  75 cao&lt;=4m</v>
          </cell>
          <cell r="C80" t="str">
            <v>m3</v>
          </cell>
          <cell r="D80">
            <v>1</v>
          </cell>
          <cell r="E80">
            <v>92.81</v>
          </cell>
          <cell r="F80">
            <v>0.316</v>
          </cell>
          <cell r="I80">
            <v>550</v>
          </cell>
          <cell r="K80">
            <v>0.5</v>
          </cell>
          <cell r="L80">
            <v>3.0000000000000001E-3</v>
          </cell>
          <cell r="BO80">
            <v>0.23</v>
          </cell>
        </row>
        <row r="81">
          <cell r="A81">
            <v>76</v>
          </cell>
          <cell r="B81" t="str">
            <v>X©y t­êng g¹ch&lt;= 33 VXM c¸t vµng  100 cao&lt;=4m</v>
          </cell>
          <cell r="C81" t="str">
            <v>m3</v>
          </cell>
          <cell r="D81">
            <v>1</v>
          </cell>
          <cell r="E81">
            <v>118.91</v>
          </cell>
          <cell r="F81">
            <v>0.30499999999999999</v>
          </cell>
          <cell r="I81">
            <v>550</v>
          </cell>
          <cell r="K81">
            <v>0.5</v>
          </cell>
          <cell r="L81">
            <v>3.0000000000000001E-3</v>
          </cell>
          <cell r="BO81">
            <v>0.23</v>
          </cell>
        </row>
        <row r="82">
          <cell r="A82">
            <v>77</v>
          </cell>
          <cell r="B82" t="str">
            <v>X©y t­êng g¹ch &lt;=33 VTH c¸t ®en 25 cao&gt;4m</v>
          </cell>
          <cell r="C82" t="str">
            <v>m3</v>
          </cell>
          <cell r="D82">
            <v>1</v>
          </cell>
          <cell r="E82">
            <v>35.090000000000003</v>
          </cell>
          <cell r="G82">
            <v>0.32800000000000001</v>
          </cell>
          <cell r="I82">
            <v>550</v>
          </cell>
          <cell r="J82">
            <v>26.92</v>
          </cell>
          <cell r="K82">
            <v>1.62</v>
          </cell>
          <cell r="L82">
            <v>0.01</v>
          </cell>
          <cell r="BO82">
            <v>0.46</v>
          </cell>
        </row>
        <row r="83">
          <cell r="A83">
            <v>78</v>
          </cell>
          <cell r="B83" t="str">
            <v>X©y t­êng g¹ch &lt;=33 VTH c¸t ®en 50 cao&gt;4m</v>
          </cell>
          <cell r="C83" t="str">
            <v>m3</v>
          </cell>
          <cell r="D83">
            <v>1</v>
          </cell>
          <cell r="E83">
            <v>65.260000000000005</v>
          </cell>
          <cell r="G83">
            <v>0.31900000000000001</v>
          </cell>
          <cell r="I83">
            <v>550</v>
          </cell>
          <cell r="J83">
            <v>19.52</v>
          </cell>
          <cell r="K83">
            <v>1.62</v>
          </cell>
          <cell r="L83">
            <v>0.01</v>
          </cell>
          <cell r="BO83">
            <v>0.46</v>
          </cell>
        </row>
        <row r="84">
          <cell r="A84">
            <v>79</v>
          </cell>
          <cell r="B84" t="str">
            <v>X©y t­êng g¹ch &lt;=33 VTH c¸t ®en 75 cao&gt;4m</v>
          </cell>
          <cell r="C84" t="str">
            <v>m3</v>
          </cell>
          <cell r="D84">
            <v>1</v>
          </cell>
          <cell r="E84">
            <v>92.58</v>
          </cell>
          <cell r="G84">
            <v>0.31</v>
          </cell>
          <cell r="I84">
            <v>550</v>
          </cell>
          <cell r="J84">
            <v>13.02</v>
          </cell>
          <cell r="K84">
            <v>1.62</v>
          </cell>
          <cell r="L84">
            <v>0.01</v>
          </cell>
          <cell r="BO84">
            <v>0.46</v>
          </cell>
        </row>
        <row r="85">
          <cell r="A85">
            <v>80</v>
          </cell>
          <cell r="B85" t="str">
            <v>X©y t­êng g¹ch&lt;= 33 VXM c¸t vµng  50 cao&gt;4m</v>
          </cell>
          <cell r="C85" t="str">
            <v>m3</v>
          </cell>
          <cell r="D85">
            <v>1</v>
          </cell>
          <cell r="E85">
            <v>66.709999999999994</v>
          </cell>
          <cell r="F85">
            <v>0.32500000000000001</v>
          </cell>
          <cell r="BO85">
            <v>0.46</v>
          </cell>
        </row>
        <row r="86">
          <cell r="A86">
            <v>81</v>
          </cell>
          <cell r="B86" t="str">
            <v>X©y t­êng g¹ch&lt;= 33 VXM c¸t vµng  75 cao&gt;4m</v>
          </cell>
          <cell r="C86" t="str">
            <v>m3</v>
          </cell>
          <cell r="D86">
            <v>1</v>
          </cell>
          <cell r="E86">
            <v>92.81</v>
          </cell>
          <cell r="F86">
            <v>0.316</v>
          </cell>
          <cell r="BO86">
            <v>0.46</v>
          </cell>
        </row>
        <row r="87">
          <cell r="A87">
            <v>82</v>
          </cell>
          <cell r="B87" t="str">
            <v>X©y t­êng g¹ch&lt;= 33 VXM c¸t vµng  100 cao&gt;4m</v>
          </cell>
          <cell r="C87" t="str">
            <v>m3</v>
          </cell>
          <cell r="D87">
            <v>1</v>
          </cell>
          <cell r="E87">
            <v>118.91</v>
          </cell>
          <cell r="F87">
            <v>0.30499999999999999</v>
          </cell>
          <cell r="BO87">
            <v>0.46</v>
          </cell>
        </row>
        <row r="88">
          <cell r="A88">
            <v>83</v>
          </cell>
          <cell r="B88" t="str">
            <v>X©y t­êng g¹ch &gt;33 VTH c¸t ®en 25 cao&lt;=4m</v>
          </cell>
          <cell r="C88" t="str">
            <v>m3</v>
          </cell>
          <cell r="D88">
            <v>1</v>
          </cell>
          <cell r="E88">
            <v>36.299999999999997</v>
          </cell>
          <cell r="G88">
            <v>0.33900000000000002</v>
          </cell>
          <cell r="I88">
            <v>539</v>
          </cell>
          <cell r="J88">
            <v>27.85</v>
          </cell>
          <cell r="K88">
            <v>0.4</v>
          </cell>
          <cell r="L88">
            <v>2.3999999999999998E-3</v>
          </cell>
          <cell r="BO88">
            <v>0.2</v>
          </cell>
        </row>
        <row r="89">
          <cell r="A89">
            <v>84</v>
          </cell>
          <cell r="B89" t="str">
            <v>X©y t­êng g¹ch &gt;33 VTH c¸t ®en 50 cao&lt;=4m</v>
          </cell>
          <cell r="C89" t="str">
            <v>m3</v>
          </cell>
          <cell r="D89">
            <v>1</v>
          </cell>
          <cell r="E89">
            <v>67.510000000000005</v>
          </cell>
          <cell r="G89">
            <v>0.33</v>
          </cell>
          <cell r="I89">
            <v>539</v>
          </cell>
          <cell r="J89">
            <v>20.2</v>
          </cell>
          <cell r="K89">
            <v>0.4</v>
          </cell>
          <cell r="L89">
            <v>2.3999999999999998E-3</v>
          </cell>
          <cell r="BO89">
            <v>0.2</v>
          </cell>
        </row>
        <row r="90">
          <cell r="A90">
            <v>85</v>
          </cell>
          <cell r="B90" t="str">
            <v>X©y t­êng g¹ch &gt;33 VTH c¸t ®en 75 cao&lt;=4m</v>
          </cell>
          <cell r="C90" t="str">
            <v>m3</v>
          </cell>
          <cell r="D90">
            <v>1</v>
          </cell>
          <cell r="E90">
            <v>95.78</v>
          </cell>
          <cell r="G90">
            <v>0.32100000000000001</v>
          </cell>
          <cell r="I90">
            <v>539</v>
          </cell>
          <cell r="J90">
            <v>13.46</v>
          </cell>
          <cell r="K90">
            <v>0.4</v>
          </cell>
          <cell r="L90">
            <v>2.3999999999999998E-3</v>
          </cell>
          <cell r="BO90">
            <v>0.2</v>
          </cell>
        </row>
        <row r="91">
          <cell r="A91">
            <v>86</v>
          </cell>
          <cell r="B91" t="str">
            <v>X©y t­êng g¹ch&gt; 33 VXM c¸t vµng  50 cao&lt;=4m</v>
          </cell>
          <cell r="C91" t="str">
            <v>m3</v>
          </cell>
          <cell r="D91">
            <v>1</v>
          </cell>
          <cell r="E91">
            <v>69.010000000000005</v>
          </cell>
          <cell r="F91">
            <v>0.33600000000000002</v>
          </cell>
          <cell r="I91">
            <v>539</v>
          </cell>
          <cell r="K91">
            <v>0.4</v>
          </cell>
          <cell r="L91">
            <v>2.3999999999999998E-3</v>
          </cell>
          <cell r="BO91">
            <v>0.2</v>
          </cell>
        </row>
        <row r="92">
          <cell r="A92">
            <v>87</v>
          </cell>
          <cell r="B92" t="str">
            <v>X©y t­êng g¹ch&gt; 33 VXM c¸t vµng  75 cao&lt;=4m</v>
          </cell>
          <cell r="C92" t="str">
            <v>m3</v>
          </cell>
          <cell r="D92">
            <v>1</v>
          </cell>
          <cell r="E92">
            <v>96.01</v>
          </cell>
          <cell r="F92">
            <v>0.33</v>
          </cell>
          <cell r="I92">
            <v>539</v>
          </cell>
          <cell r="K92">
            <v>0.4</v>
          </cell>
          <cell r="L92">
            <v>2.3999999999999998E-3</v>
          </cell>
          <cell r="BO92">
            <v>0.2</v>
          </cell>
        </row>
        <row r="93">
          <cell r="A93">
            <v>88</v>
          </cell>
          <cell r="B93" t="str">
            <v>X©y t­êng g¹ch&gt; 33 VXM c¸t vµng  100 cao&lt;=4m</v>
          </cell>
          <cell r="C93" t="str">
            <v>m3</v>
          </cell>
          <cell r="D93">
            <v>1</v>
          </cell>
          <cell r="E93">
            <v>123</v>
          </cell>
          <cell r="F93">
            <v>0.315</v>
          </cell>
          <cell r="I93">
            <v>539</v>
          </cell>
          <cell r="K93">
            <v>0.4</v>
          </cell>
          <cell r="L93">
            <v>2.3999999999999998E-3</v>
          </cell>
          <cell r="BO93">
            <v>0.2</v>
          </cell>
        </row>
        <row r="94">
          <cell r="A94">
            <v>89</v>
          </cell>
          <cell r="B94" t="str">
            <v>X©y t­êng g¹ch &gt;33 VTH c¸t ®en 25 cao&gt;4m</v>
          </cell>
          <cell r="C94" t="str">
            <v>m3</v>
          </cell>
          <cell r="D94">
            <v>1</v>
          </cell>
          <cell r="E94">
            <v>36.299999999999997</v>
          </cell>
          <cell r="G94">
            <v>0.33900000000000002</v>
          </cell>
          <cell r="I94">
            <v>539</v>
          </cell>
          <cell r="J94">
            <v>27.85</v>
          </cell>
          <cell r="K94">
            <v>1.1599999999999999</v>
          </cell>
          <cell r="L94">
            <v>8.0000000000000002E-3</v>
          </cell>
          <cell r="BO94">
            <v>0.35</v>
          </cell>
        </row>
        <row r="95">
          <cell r="A95">
            <v>90</v>
          </cell>
          <cell r="B95" t="str">
            <v>X©y t­êng g¹ch &gt;33 VTH c¸t ®en 50 cao&gt;4m</v>
          </cell>
          <cell r="C95" t="str">
            <v>m3</v>
          </cell>
          <cell r="D95">
            <v>1</v>
          </cell>
          <cell r="E95">
            <v>67.510000000000005</v>
          </cell>
          <cell r="G95">
            <v>0.33</v>
          </cell>
          <cell r="I95">
            <v>539</v>
          </cell>
          <cell r="J95">
            <v>20.2</v>
          </cell>
          <cell r="K95">
            <v>1.1599999999999999</v>
          </cell>
          <cell r="L95">
            <v>8.0000000000000002E-3</v>
          </cell>
          <cell r="BO95">
            <v>0.35</v>
          </cell>
        </row>
        <row r="96">
          <cell r="A96">
            <v>91</v>
          </cell>
          <cell r="B96" t="str">
            <v>X©y t­êng g¹ch &gt;33 VTH c¸t ®en 75 cao&gt;4m</v>
          </cell>
          <cell r="C96" t="str">
            <v>m3</v>
          </cell>
          <cell r="D96">
            <v>1</v>
          </cell>
          <cell r="E96">
            <v>95.78</v>
          </cell>
          <cell r="G96">
            <v>0.32100000000000001</v>
          </cell>
          <cell r="I96">
            <v>539</v>
          </cell>
          <cell r="J96">
            <v>13.46</v>
          </cell>
          <cell r="K96">
            <v>1.1599999999999999</v>
          </cell>
          <cell r="L96">
            <v>8.0000000000000002E-3</v>
          </cell>
          <cell r="BO96">
            <v>0.35</v>
          </cell>
        </row>
        <row r="97">
          <cell r="A97">
            <v>92</v>
          </cell>
          <cell r="B97" t="str">
            <v>X©y t­êng g¹ch&gt; 33 VXM c¸t vµng  50 cao&gt;4m</v>
          </cell>
          <cell r="C97" t="str">
            <v>m3</v>
          </cell>
          <cell r="D97">
            <v>1</v>
          </cell>
          <cell r="E97">
            <v>69.010000000000005</v>
          </cell>
          <cell r="F97">
            <v>0.33600000000000002</v>
          </cell>
          <cell r="I97">
            <v>539</v>
          </cell>
          <cell r="K97">
            <v>1.1599999999999999</v>
          </cell>
          <cell r="L97">
            <v>8.0000000000000002E-3</v>
          </cell>
          <cell r="BO97">
            <v>0.35</v>
          </cell>
        </row>
        <row r="98">
          <cell r="A98">
            <v>93</v>
          </cell>
          <cell r="B98" t="str">
            <v>X©y t­êng g¹ch&gt; 33 VXM c¸t vµng  75 cao&gt;4m</v>
          </cell>
          <cell r="C98" t="str">
            <v>m3</v>
          </cell>
          <cell r="D98">
            <v>1</v>
          </cell>
          <cell r="E98">
            <v>96.01</v>
          </cell>
          <cell r="F98">
            <v>0.33</v>
          </cell>
          <cell r="I98">
            <v>539</v>
          </cell>
          <cell r="K98">
            <v>1.1599999999999999</v>
          </cell>
          <cell r="L98">
            <v>8.0000000000000002E-3</v>
          </cell>
          <cell r="BO98">
            <v>0.35</v>
          </cell>
        </row>
        <row r="99">
          <cell r="A99">
            <v>94</v>
          </cell>
          <cell r="B99" t="str">
            <v>X©y t­êng g¹ch&gt; 33 VXM c¸t vµng  100 cao&gt;4m</v>
          </cell>
          <cell r="C99" t="str">
            <v>m3</v>
          </cell>
          <cell r="D99">
            <v>1</v>
          </cell>
          <cell r="E99">
            <v>123</v>
          </cell>
          <cell r="F99">
            <v>0.315</v>
          </cell>
          <cell r="I99">
            <v>539</v>
          </cell>
          <cell r="K99">
            <v>1.1599999999999999</v>
          </cell>
          <cell r="L99">
            <v>8.0000000000000002E-3</v>
          </cell>
          <cell r="BO99">
            <v>0.35</v>
          </cell>
        </row>
        <row r="100">
          <cell r="A100">
            <v>95</v>
          </cell>
          <cell r="B100" t="str">
            <v>X©y cét, trô ®éc lËp VTH c¸t ®en 25 cao&lt;=4m</v>
          </cell>
          <cell r="C100" t="str">
            <v>m3</v>
          </cell>
          <cell r="D100">
            <v>1</v>
          </cell>
          <cell r="E100">
            <v>36.299999999999997</v>
          </cell>
          <cell r="G100">
            <v>0.33900000000000002</v>
          </cell>
          <cell r="I100">
            <v>539</v>
          </cell>
          <cell r="J100">
            <v>27.85</v>
          </cell>
          <cell r="K100">
            <v>0.5</v>
          </cell>
          <cell r="L100">
            <v>3.0000000000000001E-3</v>
          </cell>
          <cell r="BO100">
            <v>0.23</v>
          </cell>
        </row>
        <row r="101">
          <cell r="A101">
            <v>96</v>
          </cell>
          <cell r="B101" t="str">
            <v>X©y cét, trô ®éc lËp VTH c¸t ®en 50 cao&lt;=4m</v>
          </cell>
          <cell r="C101" t="str">
            <v>m3</v>
          </cell>
          <cell r="D101">
            <v>1</v>
          </cell>
          <cell r="E101">
            <v>67.510000000000005</v>
          </cell>
          <cell r="G101">
            <v>0.33</v>
          </cell>
          <cell r="I101">
            <v>539</v>
          </cell>
          <cell r="J101">
            <v>20.2</v>
          </cell>
          <cell r="K101">
            <v>0.5</v>
          </cell>
          <cell r="L101">
            <v>3.0000000000000001E-3</v>
          </cell>
          <cell r="BO101">
            <v>0.23</v>
          </cell>
        </row>
        <row r="102">
          <cell r="A102">
            <v>97</v>
          </cell>
          <cell r="B102" t="str">
            <v>X©y cét, trô ®éc lËp VTH c¸t ®en 75 cao&lt;=4m</v>
          </cell>
          <cell r="C102" t="str">
            <v>m3</v>
          </cell>
          <cell r="D102">
            <v>1</v>
          </cell>
          <cell r="E102">
            <v>95.78</v>
          </cell>
          <cell r="G102">
            <v>0.32100000000000001</v>
          </cell>
          <cell r="I102">
            <v>539</v>
          </cell>
          <cell r="J102">
            <v>13.46</v>
          </cell>
          <cell r="K102">
            <v>0.5</v>
          </cell>
          <cell r="L102">
            <v>3.0000000000000001E-3</v>
          </cell>
          <cell r="BO102">
            <v>0.23</v>
          </cell>
        </row>
        <row r="103">
          <cell r="A103">
            <v>98</v>
          </cell>
          <cell r="B103" t="str">
            <v>X©y cét trô ®éc lËp VXM c¸t vµng  50 cao&lt;=4m</v>
          </cell>
          <cell r="C103" t="str">
            <v>m3</v>
          </cell>
          <cell r="D103">
            <v>1</v>
          </cell>
          <cell r="E103">
            <v>69.010000000000005</v>
          </cell>
          <cell r="F103">
            <v>0.33600000000000002</v>
          </cell>
          <cell r="I103">
            <v>539</v>
          </cell>
          <cell r="K103">
            <v>0.5</v>
          </cell>
          <cell r="L103">
            <v>3.0000000000000001E-3</v>
          </cell>
          <cell r="BO103">
            <v>3.0000000000000001E-3</v>
          </cell>
        </row>
        <row r="104">
          <cell r="A104">
            <v>99</v>
          </cell>
          <cell r="B104" t="str">
            <v>X©y cét trô ®éc lËp VXM c¸t vµng  75 cao&lt;=4m</v>
          </cell>
          <cell r="C104" t="str">
            <v>m3</v>
          </cell>
          <cell r="D104">
            <v>1</v>
          </cell>
          <cell r="E104">
            <v>96.01</v>
          </cell>
          <cell r="F104">
            <v>0.33</v>
          </cell>
          <cell r="I104">
            <v>539</v>
          </cell>
          <cell r="K104">
            <v>0.5</v>
          </cell>
          <cell r="L104">
            <v>3.0000000000000001E-3</v>
          </cell>
          <cell r="BO104">
            <v>3.0000000000000001E-3</v>
          </cell>
        </row>
        <row r="105">
          <cell r="A105">
            <v>100</v>
          </cell>
          <cell r="B105" t="str">
            <v>X©y cét trô ®éc lËp VXM c¸t vµng 100 cao&lt;=4m</v>
          </cell>
          <cell r="C105" t="str">
            <v>m3</v>
          </cell>
          <cell r="D105">
            <v>1</v>
          </cell>
          <cell r="E105">
            <v>123</v>
          </cell>
          <cell r="F105">
            <v>0.315</v>
          </cell>
          <cell r="I105">
            <v>539</v>
          </cell>
          <cell r="K105">
            <v>0.5</v>
          </cell>
          <cell r="L105">
            <v>3.0000000000000001E-3</v>
          </cell>
          <cell r="BO105">
            <v>3.0000000000000001E-3</v>
          </cell>
        </row>
        <row r="106">
          <cell r="A106">
            <v>101</v>
          </cell>
          <cell r="B106" t="str">
            <v>X©y cét, trô ®éc lËp VTH c¸t ®en 25 cao&gt;4</v>
          </cell>
          <cell r="C106" t="str">
            <v>m3</v>
          </cell>
          <cell r="D106">
            <v>1</v>
          </cell>
          <cell r="E106">
            <v>36.299999999999997</v>
          </cell>
          <cell r="G106">
            <v>0.33900000000000002</v>
          </cell>
          <cell r="I106">
            <v>539</v>
          </cell>
          <cell r="J106">
            <v>27.85</v>
          </cell>
          <cell r="K106">
            <v>1.62</v>
          </cell>
          <cell r="L106">
            <v>0.01</v>
          </cell>
          <cell r="BO106">
            <v>0.46</v>
          </cell>
        </row>
        <row r="107">
          <cell r="A107">
            <v>102</v>
          </cell>
          <cell r="B107" t="str">
            <v>X©y cét, trô ®éc lËp VTH c¸t ®en 50 cao&gt;4</v>
          </cell>
          <cell r="C107" t="str">
            <v>m3</v>
          </cell>
          <cell r="D107">
            <v>1</v>
          </cell>
          <cell r="E107">
            <v>67.510000000000005</v>
          </cell>
          <cell r="G107">
            <v>0.33</v>
          </cell>
          <cell r="I107">
            <v>539</v>
          </cell>
          <cell r="J107">
            <v>20.2</v>
          </cell>
          <cell r="K107">
            <v>1.62</v>
          </cell>
          <cell r="L107">
            <v>0.01</v>
          </cell>
          <cell r="BO107">
            <v>0.46</v>
          </cell>
        </row>
        <row r="108">
          <cell r="A108">
            <v>103</v>
          </cell>
          <cell r="B108" t="str">
            <v>X©y cét, trô ®éc lËp VTH c¸t ®en 75 cao&gt;4</v>
          </cell>
          <cell r="C108" t="str">
            <v>m3</v>
          </cell>
          <cell r="D108">
            <v>1</v>
          </cell>
          <cell r="E108">
            <v>95.78</v>
          </cell>
          <cell r="G108">
            <v>0.32100000000000001</v>
          </cell>
          <cell r="I108">
            <v>539</v>
          </cell>
          <cell r="J108">
            <v>13.46</v>
          </cell>
          <cell r="K108">
            <v>1.62</v>
          </cell>
          <cell r="L108">
            <v>0.01</v>
          </cell>
          <cell r="BO108">
            <v>0.46</v>
          </cell>
        </row>
        <row r="109">
          <cell r="A109">
            <v>104</v>
          </cell>
          <cell r="B109" t="str">
            <v>X©y cét trô ®éc lËp VXM c¸t vµng  50 cao&gt;4m</v>
          </cell>
          <cell r="C109" t="str">
            <v>m3</v>
          </cell>
          <cell r="D109">
            <v>1</v>
          </cell>
          <cell r="E109">
            <v>69.010000000000005</v>
          </cell>
          <cell r="F109">
            <v>0.33600000000000002</v>
          </cell>
          <cell r="I109">
            <v>539</v>
          </cell>
          <cell r="K109">
            <v>1.62</v>
          </cell>
          <cell r="L109">
            <v>0.01</v>
          </cell>
          <cell r="BO109">
            <v>0.46</v>
          </cell>
        </row>
        <row r="110">
          <cell r="A110">
            <v>105</v>
          </cell>
          <cell r="B110" t="str">
            <v>X©y cét trô ®éc lËp VXM c¸t vµng  75 cao&gt;4m</v>
          </cell>
          <cell r="C110" t="str">
            <v>m3</v>
          </cell>
          <cell r="D110">
            <v>1</v>
          </cell>
          <cell r="E110">
            <v>96.01</v>
          </cell>
          <cell r="F110">
            <v>0.33</v>
          </cell>
          <cell r="I110">
            <v>539</v>
          </cell>
          <cell r="K110">
            <v>1.62</v>
          </cell>
          <cell r="L110">
            <v>0.01</v>
          </cell>
          <cell r="BO110">
            <v>0.46</v>
          </cell>
        </row>
        <row r="111">
          <cell r="A111">
            <v>106</v>
          </cell>
          <cell r="B111" t="str">
            <v>X©y cét trô ®éc lËp VXM c¸t vµng 100 cao&gt;4m</v>
          </cell>
          <cell r="C111" t="str">
            <v>m3</v>
          </cell>
          <cell r="D111">
            <v>1</v>
          </cell>
          <cell r="E111">
            <v>123</v>
          </cell>
          <cell r="F111">
            <v>0.315</v>
          </cell>
          <cell r="I111">
            <v>539</v>
          </cell>
          <cell r="K111">
            <v>1.62</v>
          </cell>
          <cell r="L111">
            <v>0.01</v>
          </cell>
          <cell r="BO111">
            <v>0.46</v>
          </cell>
        </row>
        <row r="112">
          <cell r="A112">
            <v>107</v>
          </cell>
          <cell r="B112" t="str">
            <v>X©y t­êng cong nghiªn vÆn vá ®ç&lt;= 33 VTH c¸t ®en  25 &lt;=4m</v>
          </cell>
          <cell r="C112" t="str">
            <v>m3</v>
          </cell>
          <cell r="D112">
            <v>1</v>
          </cell>
          <cell r="E112">
            <v>35.090000000000003</v>
          </cell>
          <cell r="G112">
            <v>0.32800000000000001</v>
          </cell>
          <cell r="I112">
            <v>550</v>
          </cell>
          <cell r="J112">
            <v>26.92</v>
          </cell>
          <cell r="K112">
            <v>0.5</v>
          </cell>
          <cell r="L112">
            <v>3.0000000000000001E-3</v>
          </cell>
          <cell r="BO112">
            <v>0.23</v>
          </cell>
        </row>
        <row r="113">
          <cell r="A113">
            <v>108</v>
          </cell>
          <cell r="B113" t="str">
            <v>X©y t­êng cong nghiªn vÆn vá ®ç&lt;= 33 VTH c¸t ®en  50 &lt;=4m</v>
          </cell>
          <cell r="C113" t="str">
            <v>m3</v>
          </cell>
          <cell r="D113">
            <v>1</v>
          </cell>
          <cell r="E113">
            <v>65.260000000000005</v>
          </cell>
          <cell r="G113">
            <v>0.31900000000000001</v>
          </cell>
          <cell r="I113">
            <v>550</v>
          </cell>
          <cell r="J113">
            <v>19.52</v>
          </cell>
          <cell r="K113">
            <v>0.5</v>
          </cell>
          <cell r="L113">
            <v>3.0000000000000001E-3</v>
          </cell>
          <cell r="BO113">
            <v>0.23</v>
          </cell>
        </row>
        <row r="114">
          <cell r="A114">
            <v>109</v>
          </cell>
          <cell r="B114" t="str">
            <v>X©y t­êng cong nghiªn vÆn vá ®ç&lt;= 33 VTH c¸t ®en  75 &lt;=4m</v>
          </cell>
          <cell r="C114" t="str">
            <v>m3</v>
          </cell>
          <cell r="D114">
            <v>1</v>
          </cell>
          <cell r="E114">
            <v>92.58</v>
          </cell>
          <cell r="G114">
            <v>0.31</v>
          </cell>
          <cell r="I114">
            <v>550</v>
          </cell>
          <cell r="J114">
            <v>13.02</v>
          </cell>
          <cell r="K114">
            <v>0.5</v>
          </cell>
          <cell r="L114">
            <v>3.0000000000000001E-3</v>
          </cell>
          <cell r="BO114">
            <v>0.23</v>
          </cell>
        </row>
        <row r="115">
          <cell r="A115">
            <v>110</v>
          </cell>
          <cell r="B115" t="str">
            <v>X©y t­êng cong nghiªn vÆn vá ®ç&lt;= 33 XMC c¸t vµng  50 &lt;=4m</v>
          </cell>
          <cell r="C115" t="str">
            <v>m3</v>
          </cell>
          <cell r="D115">
            <v>1</v>
          </cell>
          <cell r="E115">
            <v>66.709999999999994</v>
          </cell>
          <cell r="F115">
            <v>0.32500000000000001</v>
          </cell>
          <cell r="I115">
            <v>550</v>
          </cell>
          <cell r="K115">
            <v>0.5</v>
          </cell>
          <cell r="L115">
            <v>3.0000000000000001E-3</v>
          </cell>
          <cell r="BO115">
            <v>0.23</v>
          </cell>
        </row>
        <row r="116">
          <cell r="A116">
            <v>111</v>
          </cell>
          <cell r="B116" t="str">
            <v>X©y t­êng cong nghiªn vÆn vá ®ç&lt;= 33 XMC c¸t vµng  75 &lt;=4m</v>
          </cell>
          <cell r="C116" t="str">
            <v>m3</v>
          </cell>
          <cell r="D116">
            <v>1</v>
          </cell>
          <cell r="E116">
            <v>92.81</v>
          </cell>
          <cell r="F116">
            <v>0.316</v>
          </cell>
          <cell r="I116">
            <v>550</v>
          </cell>
          <cell r="K116">
            <v>0.5</v>
          </cell>
          <cell r="L116">
            <v>3.0000000000000001E-3</v>
          </cell>
          <cell r="BO116">
            <v>0.23</v>
          </cell>
        </row>
        <row r="117">
          <cell r="A117">
            <v>112</v>
          </cell>
          <cell r="B117" t="str">
            <v>X©y t­êng cong nghiªn vÆn vá ®ç&lt;= 33VMC c¸t vµng100 &lt;=4m</v>
          </cell>
          <cell r="C117" t="str">
            <v>m3</v>
          </cell>
          <cell r="D117">
            <v>1</v>
          </cell>
          <cell r="E117">
            <v>118.91</v>
          </cell>
          <cell r="F117">
            <v>0.30499999999999999</v>
          </cell>
          <cell r="I117">
            <v>550</v>
          </cell>
          <cell r="K117">
            <v>0.5</v>
          </cell>
          <cell r="L117">
            <v>3.0000000000000001E-3</v>
          </cell>
          <cell r="BO117">
            <v>0.23</v>
          </cell>
        </row>
        <row r="118">
          <cell r="A118">
            <v>113</v>
          </cell>
          <cell r="B118" t="str">
            <v>X©y t­êng cong nghiªn vÆn vá ®ç&lt;= 33 VTH c¸t ®en  25 &gt;4m</v>
          </cell>
          <cell r="C118" t="str">
            <v>m3</v>
          </cell>
          <cell r="D118">
            <v>1</v>
          </cell>
          <cell r="E118">
            <v>35.090000000000003</v>
          </cell>
          <cell r="G118">
            <v>0.32800000000000001</v>
          </cell>
          <cell r="I118">
            <v>550</v>
          </cell>
          <cell r="J118">
            <v>26.92</v>
          </cell>
          <cell r="K118">
            <v>1.62</v>
          </cell>
          <cell r="L118">
            <v>0.01</v>
          </cell>
          <cell r="BO118">
            <v>0.46</v>
          </cell>
        </row>
        <row r="119">
          <cell r="A119">
            <v>114</v>
          </cell>
          <cell r="B119" t="str">
            <v>X©y t­êng cong nghiªn vÆn vá ®ç&lt;= 33 VTH c¸t ®en  50 &gt;4m</v>
          </cell>
          <cell r="C119" t="str">
            <v>m3</v>
          </cell>
          <cell r="D119">
            <v>1</v>
          </cell>
          <cell r="E119">
            <v>65.260000000000005</v>
          </cell>
          <cell r="G119">
            <v>0.31900000000000001</v>
          </cell>
          <cell r="I119">
            <v>550</v>
          </cell>
          <cell r="J119">
            <v>19.52</v>
          </cell>
          <cell r="K119">
            <v>1.62</v>
          </cell>
          <cell r="L119">
            <v>0.01</v>
          </cell>
          <cell r="BO119">
            <v>0.46</v>
          </cell>
        </row>
        <row r="120">
          <cell r="A120">
            <v>115</v>
          </cell>
          <cell r="B120" t="str">
            <v>X©y t­êng cong nghiªn vÆn vá ®ç&lt;= 33 VTH c¸t ®en  75 &gt;4m</v>
          </cell>
          <cell r="C120" t="str">
            <v>m3</v>
          </cell>
          <cell r="D120">
            <v>1</v>
          </cell>
          <cell r="E120">
            <v>92.58</v>
          </cell>
          <cell r="G120">
            <v>0.31</v>
          </cell>
          <cell r="I120">
            <v>550</v>
          </cell>
          <cell r="J120">
            <v>13.02</v>
          </cell>
          <cell r="K120">
            <v>1.62</v>
          </cell>
          <cell r="L120">
            <v>0.01</v>
          </cell>
          <cell r="BO120">
            <v>0.46</v>
          </cell>
        </row>
        <row r="121">
          <cell r="A121">
            <v>116</v>
          </cell>
          <cell r="B121" t="str">
            <v>X©y t­êng cong nghiªn vÆn vá ®ç&lt;= 33 XMC c¸t vµng  50 &gt;4m</v>
          </cell>
          <cell r="C121" t="str">
            <v>m3</v>
          </cell>
          <cell r="D121">
            <v>1</v>
          </cell>
          <cell r="E121">
            <v>66.709999999999994</v>
          </cell>
          <cell r="F121">
            <v>0.32500000000000001</v>
          </cell>
          <cell r="I121">
            <v>550</v>
          </cell>
          <cell r="K121">
            <v>1.62</v>
          </cell>
          <cell r="L121">
            <v>0.01</v>
          </cell>
          <cell r="BO121">
            <v>0.46</v>
          </cell>
        </row>
        <row r="122">
          <cell r="A122">
            <v>117</v>
          </cell>
          <cell r="B122" t="str">
            <v>X©y t­êng cong nghiªn vÆn vá ®ç&lt;= 33 XMC c¸t vµng  75 &gt;4m</v>
          </cell>
          <cell r="C122" t="str">
            <v>m3</v>
          </cell>
          <cell r="D122">
            <v>1</v>
          </cell>
          <cell r="E122">
            <v>92.81</v>
          </cell>
          <cell r="F122">
            <v>0.316</v>
          </cell>
          <cell r="I122">
            <v>550</v>
          </cell>
          <cell r="K122">
            <v>1.62</v>
          </cell>
          <cell r="L122">
            <v>0.01</v>
          </cell>
          <cell r="BO122">
            <v>0.46</v>
          </cell>
        </row>
        <row r="123">
          <cell r="A123">
            <v>118</v>
          </cell>
          <cell r="B123" t="str">
            <v>X©y t­êng cong nghiªn vÆn vá ®ç&lt;= 33VMC c¸t vµng100 &gt;4m</v>
          </cell>
          <cell r="C123" t="str">
            <v>m3</v>
          </cell>
          <cell r="D123">
            <v>1</v>
          </cell>
          <cell r="E123">
            <v>118.91</v>
          </cell>
          <cell r="F123">
            <v>0.30499999999999999</v>
          </cell>
          <cell r="I123">
            <v>550</v>
          </cell>
          <cell r="K123">
            <v>1.62</v>
          </cell>
          <cell r="L123">
            <v>0.01</v>
          </cell>
          <cell r="BO123">
            <v>0.46</v>
          </cell>
        </row>
        <row r="124">
          <cell r="A124">
            <v>119</v>
          </cell>
          <cell r="B124" t="str">
            <v>X©y t­êng cong nghiªn vÆn vá ®ç&gt; 33 VTH c¸t ®en  25 &lt;=4m</v>
          </cell>
          <cell r="C124" t="str">
            <v>m3</v>
          </cell>
          <cell r="D124">
            <v>1</v>
          </cell>
          <cell r="E124">
            <v>36.299999999999997</v>
          </cell>
          <cell r="G124">
            <v>0.33900000000000002</v>
          </cell>
          <cell r="I124">
            <v>539</v>
          </cell>
          <cell r="K124">
            <v>0.4</v>
          </cell>
          <cell r="L124">
            <v>2.3999999999999998E-3</v>
          </cell>
          <cell r="BO124">
            <v>0.2</v>
          </cell>
        </row>
        <row r="125">
          <cell r="A125">
            <v>120</v>
          </cell>
          <cell r="B125" t="str">
            <v>X©y t­êng cong nghiªn vÆn vá ®ç&gt; 33 VTH c¸t ®en  50 &lt;=4m</v>
          </cell>
          <cell r="C125" t="str">
            <v>m3</v>
          </cell>
          <cell r="D125">
            <v>1</v>
          </cell>
          <cell r="E125">
            <v>67.510000000000005</v>
          </cell>
          <cell r="G125">
            <v>0.33</v>
          </cell>
          <cell r="I125">
            <v>539</v>
          </cell>
          <cell r="K125">
            <v>0.4</v>
          </cell>
          <cell r="L125">
            <v>2.3999999999999998E-3</v>
          </cell>
          <cell r="BO125">
            <v>0.2</v>
          </cell>
        </row>
        <row r="126">
          <cell r="A126">
            <v>121</v>
          </cell>
          <cell r="B126" t="str">
            <v>X©y t­êng cong nghiªn vÆn vá ®ç&gt; 33 VTH c¸t ®en  75 &lt;=4m</v>
          </cell>
          <cell r="C126" t="str">
            <v>m3</v>
          </cell>
          <cell r="D126">
            <v>1</v>
          </cell>
          <cell r="E126">
            <v>95.78</v>
          </cell>
          <cell r="G126">
            <v>0.32100000000000001</v>
          </cell>
          <cell r="I126">
            <v>539</v>
          </cell>
          <cell r="K126">
            <v>0.4</v>
          </cell>
          <cell r="L126">
            <v>2.3999999999999998E-3</v>
          </cell>
          <cell r="BO126">
            <v>0.2</v>
          </cell>
        </row>
        <row r="127">
          <cell r="A127">
            <v>122</v>
          </cell>
          <cell r="B127" t="str">
            <v>X©y t­êng cong nghiªn vÆn vá ®ç&gt; 33 XMC c¸t vµng  50 &lt;=4m</v>
          </cell>
          <cell r="C127" t="str">
            <v>m3</v>
          </cell>
          <cell r="D127">
            <v>1</v>
          </cell>
          <cell r="F127">
            <v>69.010000000000005</v>
          </cell>
          <cell r="I127">
            <v>539</v>
          </cell>
          <cell r="K127">
            <v>0.4</v>
          </cell>
          <cell r="L127">
            <v>2.3999999999999998E-3</v>
          </cell>
          <cell r="BO127">
            <v>0.2</v>
          </cell>
        </row>
        <row r="128">
          <cell r="A128">
            <v>123</v>
          </cell>
          <cell r="B128" t="str">
            <v>X©y t­êng cong nghiªn vÆn vá ®ç&gt; 33 XMC c¸t vµng  75 &lt;=4m</v>
          </cell>
          <cell r="C128" t="str">
            <v>m3</v>
          </cell>
          <cell r="D128">
            <v>1</v>
          </cell>
          <cell r="F128">
            <v>96.01</v>
          </cell>
          <cell r="I128">
            <v>539</v>
          </cell>
          <cell r="K128">
            <v>0.4</v>
          </cell>
          <cell r="L128">
            <v>2.3999999999999998E-3</v>
          </cell>
          <cell r="BO128">
            <v>0.2</v>
          </cell>
        </row>
        <row r="129">
          <cell r="A129">
            <v>124</v>
          </cell>
          <cell r="B129" t="str">
            <v>X©y t­êng cong nghiªn vÆn vá ®ç&gt; 33VMC c¸t vµng100 &lt;=4m</v>
          </cell>
          <cell r="C129" t="str">
            <v>m3</v>
          </cell>
          <cell r="D129">
            <v>1</v>
          </cell>
          <cell r="F129">
            <v>123</v>
          </cell>
          <cell r="I129">
            <v>539</v>
          </cell>
          <cell r="K129">
            <v>0.4</v>
          </cell>
          <cell r="L129">
            <v>2.3999999999999998E-3</v>
          </cell>
          <cell r="BO129">
            <v>0.2</v>
          </cell>
        </row>
        <row r="130">
          <cell r="A130">
            <v>125</v>
          </cell>
          <cell r="B130" t="str">
            <v>X©y t­êng cong nghiªn vÆn vá ®ç&gt; 33 VTH c¸t ®en  25 &gt;4m</v>
          </cell>
          <cell r="C130" t="str">
            <v>m3</v>
          </cell>
          <cell r="D130">
            <v>1</v>
          </cell>
          <cell r="G130">
            <v>0.33900000000000002</v>
          </cell>
          <cell r="I130">
            <v>539</v>
          </cell>
          <cell r="K130">
            <v>1.1599999999999999</v>
          </cell>
          <cell r="L130">
            <v>8.0000000000000002E-3</v>
          </cell>
          <cell r="BO130">
            <v>0.35</v>
          </cell>
        </row>
        <row r="131">
          <cell r="A131">
            <v>126</v>
          </cell>
          <cell r="B131" t="str">
            <v>X©y t­êng cong nghiªn vÆn vá ®ç&gt; 33 VTH c¸t ®en  50 &gt;4m</v>
          </cell>
          <cell r="C131" t="str">
            <v>m3</v>
          </cell>
          <cell r="D131">
            <v>1</v>
          </cell>
          <cell r="G131">
            <v>0.33</v>
          </cell>
          <cell r="I131">
            <v>539</v>
          </cell>
          <cell r="K131">
            <v>1.1599999999999999</v>
          </cell>
          <cell r="L131">
            <v>8.0000000000000002E-3</v>
          </cell>
          <cell r="BO131">
            <v>0.35</v>
          </cell>
        </row>
        <row r="132">
          <cell r="A132">
            <v>127</v>
          </cell>
          <cell r="B132" t="str">
            <v>X©y t­êng cong nghiªn vÆn vá ®ç&gt; 33 VTH c¸t ®en  75 &gt;4m</v>
          </cell>
          <cell r="C132" t="str">
            <v>m3</v>
          </cell>
          <cell r="D132">
            <v>1</v>
          </cell>
          <cell r="G132">
            <v>0.32100000000000001</v>
          </cell>
          <cell r="I132">
            <v>539</v>
          </cell>
          <cell r="K132">
            <v>1.1599999999999999</v>
          </cell>
          <cell r="L132">
            <v>8.0000000000000002E-3</v>
          </cell>
          <cell r="BO132">
            <v>0.35</v>
          </cell>
        </row>
        <row r="133">
          <cell r="A133">
            <v>128</v>
          </cell>
          <cell r="B133" t="str">
            <v>X©y t­êng cong nghiªn vÆn vá ®ç&gt; 33 XMC c¸t vµng  50 &gt;4m</v>
          </cell>
          <cell r="C133" t="str">
            <v>m3</v>
          </cell>
          <cell r="D133">
            <v>1</v>
          </cell>
          <cell r="F133">
            <v>69.010000000000005</v>
          </cell>
          <cell r="I133">
            <v>539</v>
          </cell>
          <cell r="K133">
            <v>1.1599999999999999</v>
          </cell>
          <cell r="L133">
            <v>8.0000000000000002E-3</v>
          </cell>
          <cell r="BO133">
            <v>0.35</v>
          </cell>
        </row>
        <row r="134">
          <cell r="A134">
            <v>129</v>
          </cell>
          <cell r="B134" t="str">
            <v>X©y t­êng cong nghiªn vÆn vá ®ç&gt; 33 XMC c¸t vµng  75 &gt;4m</v>
          </cell>
          <cell r="C134" t="str">
            <v>m3</v>
          </cell>
          <cell r="D134">
            <v>1</v>
          </cell>
          <cell r="F134">
            <v>96.01</v>
          </cell>
          <cell r="I134">
            <v>539</v>
          </cell>
          <cell r="K134">
            <v>1.1599999999999999</v>
          </cell>
          <cell r="L134">
            <v>8.0000000000000002E-3</v>
          </cell>
          <cell r="BO134">
            <v>0.35</v>
          </cell>
        </row>
        <row r="135">
          <cell r="A135">
            <v>130</v>
          </cell>
          <cell r="B135" t="str">
            <v>X©y t­êng cong nghiªn vÆn vá ®ç&gt; 33VMC c¸t vµng100 &gt;4m</v>
          </cell>
          <cell r="C135" t="str">
            <v>m3</v>
          </cell>
          <cell r="D135">
            <v>1</v>
          </cell>
          <cell r="F135">
            <v>123</v>
          </cell>
          <cell r="I135">
            <v>539</v>
          </cell>
          <cell r="K135">
            <v>1.1599999999999999</v>
          </cell>
          <cell r="L135">
            <v>8.0000000000000002E-3</v>
          </cell>
          <cell r="BO135">
            <v>0.35</v>
          </cell>
        </row>
        <row r="136">
          <cell r="A136">
            <v>131</v>
          </cell>
          <cell r="B136" t="str">
            <v>X©y cèng cuèn cong VTH c¸t ®en 50</v>
          </cell>
          <cell r="C136" t="str">
            <v>m3</v>
          </cell>
          <cell r="D136">
            <v>1</v>
          </cell>
          <cell r="E136">
            <v>63.01</v>
          </cell>
          <cell r="G136">
            <v>0.308</v>
          </cell>
          <cell r="H136" t="str">
            <v xml:space="preserve">  </v>
          </cell>
          <cell r="I136">
            <v>550</v>
          </cell>
          <cell r="J136">
            <v>18.850000000000001</v>
          </cell>
          <cell r="L136">
            <v>0.06</v>
          </cell>
          <cell r="M136">
            <v>0.55000000000000004</v>
          </cell>
          <cell r="Q136">
            <v>1.7</v>
          </cell>
        </row>
        <row r="137">
          <cell r="A137">
            <v>132</v>
          </cell>
          <cell r="B137" t="str">
            <v>X©y cèng cuèn cong VTH c¸t ®en 75</v>
          </cell>
          <cell r="C137" t="str">
            <v>m3</v>
          </cell>
          <cell r="D137">
            <v>1</v>
          </cell>
          <cell r="E137">
            <v>89.39</v>
          </cell>
          <cell r="G137">
            <v>0.3</v>
          </cell>
          <cell r="I137">
            <v>550</v>
          </cell>
          <cell r="J137">
            <v>12.567</v>
          </cell>
          <cell r="L137">
            <v>0.06</v>
          </cell>
          <cell r="M137">
            <v>0.55000000000000004</v>
          </cell>
          <cell r="Q137">
            <v>1.7</v>
          </cell>
        </row>
        <row r="138">
          <cell r="A138">
            <v>133</v>
          </cell>
          <cell r="B138" t="str">
            <v>X©y cèng cuèn cong XMC c¸t vµng 50</v>
          </cell>
          <cell r="C138" t="str">
            <v>m3</v>
          </cell>
          <cell r="D138">
            <v>1</v>
          </cell>
          <cell r="E138">
            <v>59.65</v>
          </cell>
          <cell r="F138">
            <v>0.32200000000000001</v>
          </cell>
          <cell r="I138">
            <v>550</v>
          </cell>
          <cell r="L138">
            <v>0.06</v>
          </cell>
          <cell r="M138">
            <v>0.55000000000000004</v>
          </cell>
          <cell r="Q138">
            <v>1.7</v>
          </cell>
        </row>
        <row r="139">
          <cell r="A139">
            <v>134</v>
          </cell>
          <cell r="B139" t="str">
            <v>X©y cèng cuèn cong XMC c¸t vµng 75</v>
          </cell>
          <cell r="C139" t="str">
            <v>m3</v>
          </cell>
          <cell r="D139">
            <v>1</v>
          </cell>
          <cell r="E139">
            <v>107.81</v>
          </cell>
          <cell r="F139">
            <v>0.314</v>
          </cell>
          <cell r="I139">
            <v>550</v>
          </cell>
          <cell r="L139">
            <v>0.06</v>
          </cell>
          <cell r="M139">
            <v>0.55000000000000004</v>
          </cell>
          <cell r="Q139">
            <v>1.7</v>
          </cell>
        </row>
        <row r="140">
          <cell r="A140">
            <v>135</v>
          </cell>
          <cell r="B140" t="str">
            <v>X©y cèng cuèn cong XMC c¸t vµng 100</v>
          </cell>
          <cell r="C140" t="str">
            <v>m3</v>
          </cell>
          <cell r="D140">
            <v>1</v>
          </cell>
          <cell r="E140">
            <v>129.37</v>
          </cell>
          <cell r="F140">
            <v>0.30499999999999999</v>
          </cell>
          <cell r="I140">
            <v>550</v>
          </cell>
          <cell r="L140">
            <v>0.06</v>
          </cell>
          <cell r="M140">
            <v>0.55000000000000004</v>
          </cell>
          <cell r="Q140">
            <v>1.7</v>
          </cell>
        </row>
        <row r="141">
          <cell r="A141">
            <v>136</v>
          </cell>
          <cell r="B141" t="str">
            <v>X©y cèng thµnh vßm cong VTH c¸t ®en 50</v>
          </cell>
          <cell r="C141" t="str">
            <v>m3</v>
          </cell>
          <cell r="D141">
            <v>1</v>
          </cell>
          <cell r="E141">
            <v>65.260000000000005</v>
          </cell>
          <cell r="G141">
            <v>65.260000000000005</v>
          </cell>
          <cell r="I141">
            <v>560</v>
          </cell>
          <cell r="J141">
            <v>19.52</v>
          </cell>
          <cell r="L141">
            <v>0.06</v>
          </cell>
          <cell r="M141">
            <v>0.55000000000000004</v>
          </cell>
          <cell r="Q141">
            <v>1.7</v>
          </cell>
        </row>
        <row r="142">
          <cell r="A142">
            <v>137</v>
          </cell>
          <cell r="B142" t="str">
            <v>X©y cèng thµnh vßm cong VTH c¸t ®en 75</v>
          </cell>
          <cell r="C142" t="str">
            <v>m3</v>
          </cell>
          <cell r="D142">
            <v>1</v>
          </cell>
          <cell r="E142">
            <v>92.58</v>
          </cell>
          <cell r="G142">
            <v>92.58</v>
          </cell>
          <cell r="I142">
            <v>560</v>
          </cell>
          <cell r="J142">
            <v>13.02</v>
          </cell>
          <cell r="L142">
            <v>0.06</v>
          </cell>
          <cell r="M142">
            <v>0.55000000000000004</v>
          </cell>
          <cell r="Q142">
            <v>1.7</v>
          </cell>
        </row>
        <row r="143">
          <cell r="A143">
            <v>138</v>
          </cell>
          <cell r="B143" t="str">
            <v>X©y cèng thµnh vßm cong XMC c¸t vµng 50</v>
          </cell>
          <cell r="C143" t="str">
            <v>m3</v>
          </cell>
          <cell r="D143">
            <v>1</v>
          </cell>
          <cell r="E143">
            <v>66.78</v>
          </cell>
          <cell r="F143">
            <v>0.32500000000000001</v>
          </cell>
          <cell r="I143">
            <v>560</v>
          </cell>
          <cell r="L143">
            <v>0.06</v>
          </cell>
          <cell r="M143">
            <v>0.55000000000000004</v>
          </cell>
          <cell r="Q143">
            <v>1.7</v>
          </cell>
        </row>
        <row r="144">
          <cell r="A144">
            <v>139</v>
          </cell>
          <cell r="B144" t="str">
            <v>X©y cèng thµnh vßm cong XMC c¸t vµng 75</v>
          </cell>
          <cell r="C144" t="str">
            <v>m3</v>
          </cell>
          <cell r="D144">
            <v>1</v>
          </cell>
          <cell r="E144">
            <v>92.81</v>
          </cell>
          <cell r="F144">
            <v>0.316</v>
          </cell>
          <cell r="I144">
            <v>560</v>
          </cell>
          <cell r="L144">
            <v>0.06</v>
          </cell>
          <cell r="M144">
            <v>0.55000000000000004</v>
          </cell>
          <cell r="Q144">
            <v>1.7</v>
          </cell>
        </row>
        <row r="145">
          <cell r="A145">
            <v>140</v>
          </cell>
          <cell r="B145" t="str">
            <v>X©y cèng thµnh vßm cong XMC c¸t vµng 100</v>
          </cell>
          <cell r="C145" t="str">
            <v>m3</v>
          </cell>
          <cell r="D145">
            <v>1</v>
          </cell>
          <cell r="E145">
            <v>118.91</v>
          </cell>
          <cell r="F145">
            <v>0.30499999999999999</v>
          </cell>
          <cell r="I145">
            <v>560</v>
          </cell>
          <cell r="L145">
            <v>0.06</v>
          </cell>
          <cell r="M145">
            <v>0.55000000000000004</v>
          </cell>
          <cell r="Q145">
            <v>1.7</v>
          </cell>
        </row>
        <row r="146">
          <cell r="A146">
            <v>141</v>
          </cell>
          <cell r="B146" t="str">
            <v>X©y kÕt cÊu phøc t¹p kh¸c VTH50 c¸t ®en &lt;=4 m</v>
          </cell>
          <cell r="C146" t="str">
            <v>m3</v>
          </cell>
          <cell r="D146">
            <v>1</v>
          </cell>
          <cell r="E146">
            <v>63.01</v>
          </cell>
          <cell r="G146">
            <v>0.308</v>
          </cell>
          <cell r="I146">
            <v>573</v>
          </cell>
          <cell r="J146">
            <v>18.850000000000001</v>
          </cell>
          <cell r="L146">
            <v>4.0000000000000001E-3</v>
          </cell>
          <cell r="M146">
            <v>0.05</v>
          </cell>
        </row>
        <row r="147">
          <cell r="A147">
            <v>142</v>
          </cell>
          <cell r="B147" t="str">
            <v>X©y kÕt cÊu phøc t¹p kh¸c VTH75 c¸t ®en &lt;=4 m</v>
          </cell>
          <cell r="C147" t="str">
            <v>m3</v>
          </cell>
          <cell r="D147">
            <v>1</v>
          </cell>
          <cell r="E147">
            <v>89.39</v>
          </cell>
          <cell r="G147">
            <v>0.3</v>
          </cell>
          <cell r="I147">
            <v>573</v>
          </cell>
          <cell r="J147">
            <v>12.567</v>
          </cell>
          <cell r="L147">
            <v>4.0000000000000001E-3</v>
          </cell>
          <cell r="M147">
            <v>0.05</v>
          </cell>
        </row>
        <row r="148">
          <cell r="A148">
            <v>143</v>
          </cell>
          <cell r="B148" t="str">
            <v>X©y kÕt cÊu phøc t¹p kh¸c XM50 c¸t vµng &lt;=4 m</v>
          </cell>
          <cell r="C148" t="str">
            <v>m3</v>
          </cell>
          <cell r="D148">
            <v>1</v>
          </cell>
          <cell r="E148">
            <v>59.65</v>
          </cell>
          <cell r="F148">
            <v>0.32200000000000001</v>
          </cell>
          <cell r="I148">
            <v>573</v>
          </cell>
          <cell r="L148">
            <v>4.0000000000000001E-3</v>
          </cell>
          <cell r="M148">
            <v>0.05</v>
          </cell>
        </row>
        <row r="149">
          <cell r="A149">
            <v>144</v>
          </cell>
          <cell r="B149" t="str">
            <v>X©y kÕt cÊu phøc t¹p kh¸c XM75 c¸t vµng &lt;=4 m</v>
          </cell>
          <cell r="C149" t="str">
            <v>m3</v>
          </cell>
          <cell r="D149">
            <v>1</v>
          </cell>
          <cell r="E149">
            <v>107.81</v>
          </cell>
          <cell r="F149">
            <v>0.314</v>
          </cell>
          <cell r="I149">
            <v>573</v>
          </cell>
          <cell r="L149">
            <v>4.0000000000000001E-3</v>
          </cell>
          <cell r="M149">
            <v>0.05</v>
          </cell>
        </row>
        <row r="150">
          <cell r="A150">
            <v>145</v>
          </cell>
          <cell r="B150" t="str">
            <v>X©y kÕt cÊu phøc t¹p kh¸c XM100 c¸t vµng &lt;=4 m</v>
          </cell>
          <cell r="C150" t="str">
            <v>m3</v>
          </cell>
          <cell r="D150">
            <v>1</v>
          </cell>
          <cell r="E150">
            <v>129.37</v>
          </cell>
          <cell r="F150">
            <v>0.30499999999999999</v>
          </cell>
          <cell r="I150">
            <v>573</v>
          </cell>
          <cell r="L150">
            <v>4.0000000000000001E-3</v>
          </cell>
          <cell r="M150">
            <v>0.05</v>
          </cell>
        </row>
        <row r="151">
          <cell r="A151">
            <v>146</v>
          </cell>
          <cell r="B151" t="str">
            <v>X©y kÕt cÊu phøc t¹p kh¸c VTH50 c¸t ®en &gt;4 m</v>
          </cell>
          <cell r="C151" t="str">
            <v>m3</v>
          </cell>
          <cell r="D151">
            <v>1</v>
          </cell>
          <cell r="E151">
            <v>63.01</v>
          </cell>
          <cell r="G151">
            <v>0.308</v>
          </cell>
          <cell r="I151">
            <v>573</v>
          </cell>
          <cell r="J151">
            <v>18.850000000000001</v>
          </cell>
          <cell r="L151">
            <v>1.4999999999999999E-2</v>
          </cell>
          <cell r="M151">
            <v>0.1</v>
          </cell>
        </row>
        <row r="152">
          <cell r="A152">
            <v>147</v>
          </cell>
          <cell r="B152" t="str">
            <v>X©y kÕt cÊu phøc t¹p kh¸c VTH75 c¸t ®en &gt;4 m</v>
          </cell>
          <cell r="C152" t="str">
            <v>m3</v>
          </cell>
          <cell r="D152">
            <v>1</v>
          </cell>
          <cell r="E152">
            <v>89.39</v>
          </cell>
          <cell r="G152">
            <v>0.3</v>
          </cell>
          <cell r="I152">
            <v>573</v>
          </cell>
          <cell r="J152">
            <v>12.567</v>
          </cell>
          <cell r="L152">
            <v>1.4999999999999999E-2</v>
          </cell>
          <cell r="M152">
            <v>0.1</v>
          </cell>
        </row>
        <row r="153">
          <cell r="A153">
            <v>148</v>
          </cell>
          <cell r="B153" t="str">
            <v>X©y kÕt cÊu phøc t¹p kh¸c XM50 c¸t vµng &gt;4 m</v>
          </cell>
          <cell r="C153" t="str">
            <v>m3</v>
          </cell>
          <cell r="D153">
            <v>1</v>
          </cell>
          <cell r="E153">
            <v>59.65</v>
          </cell>
          <cell r="F153">
            <v>0.32200000000000001</v>
          </cell>
          <cell r="I153">
            <v>573</v>
          </cell>
          <cell r="L153">
            <v>1.4999999999999999E-2</v>
          </cell>
          <cell r="M153">
            <v>0.1</v>
          </cell>
        </row>
        <row r="154">
          <cell r="A154">
            <v>149</v>
          </cell>
          <cell r="B154" t="str">
            <v>X©y kÕt cÊu phøc t¹p kh¸c XM75 c¸t vµng &gt;4 m</v>
          </cell>
          <cell r="C154" t="str">
            <v>m3</v>
          </cell>
          <cell r="D154">
            <v>1</v>
          </cell>
          <cell r="E154">
            <v>107.81</v>
          </cell>
          <cell r="F154">
            <v>0.314</v>
          </cell>
          <cell r="I154">
            <v>573</v>
          </cell>
          <cell r="L154">
            <v>1.4999999999999999E-2</v>
          </cell>
          <cell r="M154">
            <v>0.1</v>
          </cell>
        </row>
        <row r="155">
          <cell r="A155">
            <v>150</v>
          </cell>
          <cell r="B155" t="str">
            <v>X©y kÕt cÊu phøc t¹p kh¸c XM100 c¸t vµng &gt;4 m</v>
          </cell>
          <cell r="C155" t="str">
            <v>m3</v>
          </cell>
          <cell r="D155">
            <v>1</v>
          </cell>
          <cell r="E155">
            <v>129.37</v>
          </cell>
          <cell r="F155">
            <v>0.30499999999999999</v>
          </cell>
          <cell r="I155">
            <v>573</v>
          </cell>
          <cell r="L155">
            <v>1.4999999999999999E-2</v>
          </cell>
          <cell r="M155">
            <v>0.1</v>
          </cell>
        </row>
        <row r="156">
          <cell r="A156">
            <v>151</v>
          </cell>
          <cell r="B156" t="str">
            <v>Bª t«ng lãt mãng R&lt;=2,5m ®¸ 2x 4M100</v>
          </cell>
          <cell r="C156" t="str">
            <v>m3</v>
          </cell>
          <cell r="D156">
            <v>1</v>
          </cell>
          <cell r="E156">
            <v>212.18</v>
          </cell>
          <cell r="F156">
            <v>0.51500000000000001</v>
          </cell>
          <cell r="O156">
            <v>0.92</v>
          </cell>
        </row>
        <row r="157">
          <cell r="A157">
            <v>152</v>
          </cell>
          <cell r="B157" t="str">
            <v>Bª t«ng lãt mãng R&lt;=2,5m ®¸ 2x 4M150</v>
          </cell>
          <cell r="C157" t="str">
            <v>m3</v>
          </cell>
          <cell r="D157">
            <v>1</v>
          </cell>
          <cell r="E157">
            <v>272.64999999999998</v>
          </cell>
          <cell r="F157">
            <v>0.49399999999999999</v>
          </cell>
          <cell r="O157">
            <v>0.90600000000000003</v>
          </cell>
        </row>
        <row r="158">
          <cell r="A158">
            <v>153</v>
          </cell>
          <cell r="B158" t="str">
            <v>Bª t«ng lãt mãng R&gt;2,5m ®¸ 2x 4M100</v>
          </cell>
          <cell r="C158" t="str">
            <v>m3</v>
          </cell>
          <cell r="D158">
            <v>1</v>
          </cell>
          <cell r="E158">
            <v>212.18</v>
          </cell>
          <cell r="F158">
            <v>0.51500000000000001</v>
          </cell>
          <cell r="O158">
            <v>0.92</v>
          </cell>
        </row>
        <row r="159">
          <cell r="A159">
            <v>154</v>
          </cell>
          <cell r="B159" t="str">
            <v>Bª t«ng lãt mãng R&gt;2,5m ®¸ 2x 4M150</v>
          </cell>
          <cell r="C159" t="str">
            <v>m3</v>
          </cell>
          <cell r="D159">
            <v>1</v>
          </cell>
          <cell r="E159">
            <v>272.64999999999998</v>
          </cell>
          <cell r="F159">
            <v>0.49399999999999999</v>
          </cell>
          <cell r="O159">
            <v>0.90600000000000003</v>
          </cell>
        </row>
        <row r="160">
          <cell r="A160">
            <v>155</v>
          </cell>
          <cell r="B160" t="str">
            <v>Bª t«ng mãng  R&lt;=2,5m ®¸ 2x4 M150</v>
          </cell>
          <cell r="C160" t="str">
            <v>m3</v>
          </cell>
          <cell r="D160">
            <v>1</v>
          </cell>
          <cell r="E160">
            <v>272.64999999999998</v>
          </cell>
          <cell r="F160">
            <v>0.49399999999999999</v>
          </cell>
          <cell r="O160">
            <v>0.90600000000000003</v>
          </cell>
          <cell r="BQ160">
            <v>1</v>
          </cell>
        </row>
        <row r="161">
          <cell r="A161">
            <v>156</v>
          </cell>
          <cell r="B161" t="str">
            <v>Bª t«ng mãng  R&lt;=2,5m ®¸ 2x4 M200</v>
          </cell>
          <cell r="C161" t="str">
            <v>m3</v>
          </cell>
          <cell r="D161">
            <v>1</v>
          </cell>
          <cell r="E161">
            <v>331.08</v>
          </cell>
          <cell r="F161">
            <v>0.46899999999999997</v>
          </cell>
          <cell r="O161">
            <v>0.89600000000000002</v>
          </cell>
          <cell r="BQ161">
            <v>1</v>
          </cell>
        </row>
        <row r="162">
          <cell r="A162">
            <v>157</v>
          </cell>
          <cell r="B162" t="str">
            <v>Bª t«ng mãng  R&lt;=2,5m ®¸ 2x4 M250</v>
          </cell>
          <cell r="C162" t="str">
            <v>m3</v>
          </cell>
          <cell r="D162">
            <v>1</v>
          </cell>
          <cell r="E162">
            <v>384</v>
          </cell>
          <cell r="F162">
            <v>0.45100000000000001</v>
          </cell>
          <cell r="O162">
            <v>0.879</v>
          </cell>
          <cell r="BQ162">
            <v>1</v>
          </cell>
        </row>
        <row r="163">
          <cell r="A163">
            <v>158</v>
          </cell>
          <cell r="B163" t="str">
            <v>Bª t«ng mãng  R&lt;=2,5m ®¸ 1x2 M150</v>
          </cell>
          <cell r="C163" t="str">
            <v>m3</v>
          </cell>
          <cell r="D163">
            <v>1</v>
          </cell>
          <cell r="E163">
            <v>288.02999999999997</v>
          </cell>
          <cell r="F163">
            <v>0.49</v>
          </cell>
          <cell r="P163">
            <v>0.90400000000000003</v>
          </cell>
          <cell r="BQ163">
            <v>1</v>
          </cell>
        </row>
        <row r="164">
          <cell r="A164">
            <v>159</v>
          </cell>
          <cell r="B164" t="str">
            <v>Bª t«ng mãng  R&lt;=2,5m ®¸ 1x2 M200</v>
          </cell>
          <cell r="C164" t="str">
            <v>m3</v>
          </cell>
          <cell r="D164">
            <v>1</v>
          </cell>
          <cell r="E164">
            <v>350.55</v>
          </cell>
          <cell r="F164">
            <v>0.46600000000000003</v>
          </cell>
          <cell r="P164">
            <v>0.88900000000000001</v>
          </cell>
          <cell r="BQ164">
            <v>1</v>
          </cell>
        </row>
        <row r="165">
          <cell r="A165">
            <v>160</v>
          </cell>
          <cell r="B165" t="str">
            <v>Bª t«ng mãng  R&lt;=2,5m ®¸ 1x2 M250</v>
          </cell>
          <cell r="C165" t="str">
            <v>m3</v>
          </cell>
          <cell r="D165">
            <v>1</v>
          </cell>
          <cell r="E165">
            <v>415.13</v>
          </cell>
          <cell r="F165">
            <v>0.438</v>
          </cell>
          <cell r="P165">
            <v>0.879</v>
          </cell>
          <cell r="BQ165">
            <v>1</v>
          </cell>
        </row>
        <row r="166">
          <cell r="A166">
            <v>161</v>
          </cell>
          <cell r="B166" t="str">
            <v>Bª t«ng mãng R&gt;2,5m ®¸ 2x4 M150</v>
          </cell>
          <cell r="C166" t="str">
            <v>m3</v>
          </cell>
          <cell r="D166">
            <v>1</v>
          </cell>
          <cell r="E166">
            <v>272.64999999999998</v>
          </cell>
          <cell r="F166">
            <v>0.49399999999999999</v>
          </cell>
          <cell r="L166">
            <v>1.4999999999999999E-2</v>
          </cell>
          <cell r="M166">
            <v>0.122</v>
          </cell>
          <cell r="O166">
            <v>0.90600000000000003</v>
          </cell>
          <cell r="Q166">
            <v>0.60299999999999998</v>
          </cell>
          <cell r="BQ166">
            <v>1</v>
          </cell>
        </row>
        <row r="167">
          <cell r="A167">
            <v>162</v>
          </cell>
          <cell r="B167" t="str">
            <v>Bª t«ng mãng R&gt;2,5m ®¸ 2x4 M200</v>
          </cell>
          <cell r="C167" t="str">
            <v>m3</v>
          </cell>
          <cell r="D167">
            <v>1</v>
          </cell>
          <cell r="E167">
            <v>331.08</v>
          </cell>
          <cell r="F167">
            <v>0.46899999999999997</v>
          </cell>
          <cell r="L167">
            <v>1.4999999999999999E-2</v>
          </cell>
          <cell r="M167">
            <v>0.122</v>
          </cell>
          <cell r="O167">
            <v>0.89600000000000002</v>
          </cell>
          <cell r="Q167">
            <v>0.60299999999999998</v>
          </cell>
          <cell r="BQ167">
            <v>1</v>
          </cell>
        </row>
        <row r="168">
          <cell r="A168">
            <v>163</v>
          </cell>
          <cell r="B168" t="str">
            <v>Bª t«ng mãng R&gt;2,5m ®¸ 2x4 M250</v>
          </cell>
          <cell r="C168" t="str">
            <v>m3</v>
          </cell>
          <cell r="D168">
            <v>1</v>
          </cell>
          <cell r="E168">
            <v>384</v>
          </cell>
          <cell r="F168">
            <v>0.45100000000000001</v>
          </cell>
          <cell r="L168">
            <v>1.4999999999999999E-2</v>
          </cell>
          <cell r="M168">
            <v>0.122</v>
          </cell>
          <cell r="O168">
            <v>0.879</v>
          </cell>
          <cell r="Q168">
            <v>0.60299999999999998</v>
          </cell>
          <cell r="BQ168">
            <v>1</v>
          </cell>
        </row>
        <row r="169">
          <cell r="A169">
            <v>164</v>
          </cell>
          <cell r="B169" t="str">
            <v>Bª t«ng mãng R&gt;2,5m ®¸ 1x2 M150</v>
          </cell>
          <cell r="C169" t="str">
            <v>m3</v>
          </cell>
          <cell r="D169">
            <v>1</v>
          </cell>
          <cell r="E169">
            <v>288.02999999999997</v>
          </cell>
          <cell r="F169">
            <v>0.49</v>
          </cell>
          <cell r="L169">
            <v>1.4999999999999999E-2</v>
          </cell>
          <cell r="M169">
            <v>0.122</v>
          </cell>
          <cell r="P169">
            <v>0.90400000000000003</v>
          </cell>
          <cell r="Q169">
            <v>0.60299999999999998</v>
          </cell>
          <cell r="BQ169">
            <v>1</v>
          </cell>
        </row>
        <row r="170">
          <cell r="A170">
            <v>165</v>
          </cell>
          <cell r="B170" t="str">
            <v>Bª t«ng mãng R&gt;2,5m ®¸ 1x2 M200</v>
          </cell>
          <cell r="C170" t="str">
            <v>m3</v>
          </cell>
          <cell r="D170">
            <v>1</v>
          </cell>
          <cell r="E170">
            <v>350.55</v>
          </cell>
          <cell r="F170">
            <v>0.46600000000000003</v>
          </cell>
          <cell r="L170">
            <v>1.4999999999999999E-2</v>
          </cell>
          <cell r="M170">
            <v>0.122</v>
          </cell>
          <cell r="P170">
            <v>0.88900000000000001</v>
          </cell>
          <cell r="Q170">
            <v>0.60299999999999998</v>
          </cell>
          <cell r="BQ170">
            <v>1</v>
          </cell>
        </row>
        <row r="171">
          <cell r="A171">
            <v>166</v>
          </cell>
          <cell r="B171" t="str">
            <v>Bª t«ng mãng R&gt;2,5m ®¸ 1x2 M250</v>
          </cell>
          <cell r="C171" t="str">
            <v>m3</v>
          </cell>
          <cell r="D171">
            <v>1</v>
          </cell>
          <cell r="E171">
            <v>415.13</v>
          </cell>
          <cell r="F171">
            <v>0.438</v>
          </cell>
          <cell r="L171">
            <v>1.4999999999999999E-2</v>
          </cell>
          <cell r="M171">
            <v>0.122</v>
          </cell>
          <cell r="P171">
            <v>0.879</v>
          </cell>
          <cell r="Q171">
            <v>0.60299999999999998</v>
          </cell>
          <cell r="BQ171">
            <v>1</v>
          </cell>
        </row>
        <row r="172">
          <cell r="A172">
            <v>167</v>
          </cell>
          <cell r="B172" t="str">
            <v>Bª t«ng nÒn ®¸ 1x2 M150</v>
          </cell>
          <cell r="C172" t="str">
            <v>m3</v>
          </cell>
          <cell r="D172">
            <v>1</v>
          </cell>
          <cell r="E172">
            <v>288.02999999999997</v>
          </cell>
          <cell r="F172">
            <v>0.49</v>
          </cell>
          <cell r="P172">
            <v>0.90400000000000003</v>
          </cell>
          <cell r="BQ172">
            <v>1</v>
          </cell>
        </row>
        <row r="173">
          <cell r="A173">
            <v>168</v>
          </cell>
          <cell r="B173" t="str">
            <v>Bª t«ng nÒn ®¸ 1x2 M200</v>
          </cell>
          <cell r="C173" t="str">
            <v>m3</v>
          </cell>
          <cell r="D173">
            <v>1</v>
          </cell>
          <cell r="E173">
            <v>350.55</v>
          </cell>
          <cell r="F173">
            <v>0.46600000000000003</v>
          </cell>
          <cell r="P173">
            <v>0.88900000000000001</v>
          </cell>
          <cell r="BQ173">
            <v>1</v>
          </cell>
        </row>
        <row r="174">
          <cell r="A174">
            <v>169</v>
          </cell>
          <cell r="B174" t="str">
            <v>Bª t«ng nÒn ®¸ 1x2 M250</v>
          </cell>
          <cell r="C174" t="str">
            <v>m3</v>
          </cell>
          <cell r="D174">
            <v>1</v>
          </cell>
          <cell r="E174">
            <v>415.13</v>
          </cell>
          <cell r="F174">
            <v>0.438</v>
          </cell>
          <cell r="P174">
            <v>0.879</v>
          </cell>
          <cell r="BQ174">
            <v>1</v>
          </cell>
        </row>
        <row r="175">
          <cell r="A175">
            <v>170</v>
          </cell>
          <cell r="B175" t="str">
            <v>Bª t«ng nÒn ®¸ 1x2 M300</v>
          </cell>
          <cell r="C175" t="str">
            <v>m3</v>
          </cell>
          <cell r="D175">
            <v>1</v>
          </cell>
          <cell r="E175">
            <v>437.68</v>
          </cell>
          <cell r="F175">
            <v>0.45200000000000001</v>
          </cell>
          <cell r="P175">
            <v>0.88300000000000001</v>
          </cell>
          <cell r="BQ175">
            <v>1</v>
          </cell>
        </row>
        <row r="176">
          <cell r="A176">
            <v>171</v>
          </cell>
          <cell r="B176" t="str">
            <v>Bª t«ng nÒn ®¸ 2x4 M150</v>
          </cell>
          <cell r="C176" t="str">
            <v>m3</v>
          </cell>
          <cell r="D176">
            <v>1</v>
          </cell>
          <cell r="E176">
            <v>272.64999999999998</v>
          </cell>
          <cell r="F176">
            <v>0.49399999999999999</v>
          </cell>
          <cell r="O176">
            <v>0.90600000000000003</v>
          </cell>
          <cell r="BQ176">
            <v>1</v>
          </cell>
        </row>
        <row r="177">
          <cell r="A177">
            <v>172</v>
          </cell>
          <cell r="B177" t="str">
            <v>Bª t«ng nÒn ®¸ 2x4 M200</v>
          </cell>
          <cell r="C177" t="str">
            <v>m3</v>
          </cell>
          <cell r="D177">
            <v>1</v>
          </cell>
          <cell r="E177">
            <v>331.08</v>
          </cell>
          <cell r="F177">
            <v>0.46899999999999997</v>
          </cell>
          <cell r="O177">
            <v>0.89600000000000002</v>
          </cell>
          <cell r="BQ177">
            <v>1</v>
          </cell>
        </row>
        <row r="178">
          <cell r="A178">
            <v>173</v>
          </cell>
          <cell r="B178" t="str">
            <v>Bª t«ng nÒn ®¸ 2x4 M250</v>
          </cell>
          <cell r="C178" t="str">
            <v>m3</v>
          </cell>
          <cell r="D178">
            <v>1</v>
          </cell>
          <cell r="E178">
            <v>384</v>
          </cell>
          <cell r="F178">
            <v>0.45100000000000001</v>
          </cell>
          <cell r="O178">
            <v>0.879</v>
          </cell>
          <cell r="BQ178">
            <v>1</v>
          </cell>
        </row>
        <row r="179">
          <cell r="A179">
            <v>174</v>
          </cell>
          <cell r="B179" t="str">
            <v>Bª t«ng nÒn ®¸ 2x4 M300</v>
          </cell>
          <cell r="C179" t="str">
            <v>m3</v>
          </cell>
          <cell r="D179">
            <v>1</v>
          </cell>
          <cell r="E179">
            <v>466.38</v>
          </cell>
          <cell r="F179">
            <v>0.41099999999999998</v>
          </cell>
          <cell r="O179">
            <v>0.879</v>
          </cell>
          <cell r="BQ179">
            <v>1</v>
          </cell>
        </row>
        <row r="180">
          <cell r="A180">
            <v>175</v>
          </cell>
          <cell r="B180" t="str">
            <v>Bª t«ng bÖ m¸y ®¸ 1x2 M150</v>
          </cell>
          <cell r="C180" t="str">
            <v>m3</v>
          </cell>
          <cell r="D180">
            <v>1</v>
          </cell>
          <cell r="E180">
            <v>288.02999999999997</v>
          </cell>
          <cell r="F180">
            <v>0.49</v>
          </cell>
          <cell r="P180">
            <v>0.90400000000000003</v>
          </cell>
          <cell r="BQ180">
            <v>1</v>
          </cell>
        </row>
        <row r="181">
          <cell r="A181">
            <v>176</v>
          </cell>
          <cell r="B181" t="str">
            <v>Bª t«ng bÖ m¸y ®¸ 1x2 M200</v>
          </cell>
          <cell r="C181" t="str">
            <v>m3</v>
          </cell>
          <cell r="D181">
            <v>1</v>
          </cell>
          <cell r="E181">
            <v>350.55</v>
          </cell>
          <cell r="F181">
            <v>0.46600000000000003</v>
          </cell>
          <cell r="P181">
            <v>0.88900000000000001</v>
          </cell>
          <cell r="BQ181">
            <v>1</v>
          </cell>
        </row>
        <row r="182">
          <cell r="A182">
            <v>177</v>
          </cell>
          <cell r="B182" t="str">
            <v>Bª t«ng bÖ m¸y ®¸ 1x2 M250</v>
          </cell>
          <cell r="C182" t="str">
            <v>m3</v>
          </cell>
          <cell r="D182">
            <v>1</v>
          </cell>
          <cell r="E182">
            <v>415.13</v>
          </cell>
          <cell r="F182">
            <v>0.438</v>
          </cell>
          <cell r="P182">
            <v>0.879</v>
          </cell>
          <cell r="BQ182">
            <v>1</v>
          </cell>
        </row>
        <row r="183">
          <cell r="A183">
            <v>178</v>
          </cell>
          <cell r="B183" t="str">
            <v>Bª t«ng bÖ m¸y ®¸ 1x2 M300</v>
          </cell>
          <cell r="C183" t="str">
            <v>m3</v>
          </cell>
          <cell r="D183">
            <v>1</v>
          </cell>
          <cell r="E183">
            <v>437.68</v>
          </cell>
          <cell r="F183">
            <v>0.45200000000000001</v>
          </cell>
          <cell r="P183">
            <v>0.88300000000000001</v>
          </cell>
          <cell r="BQ183">
            <v>1</v>
          </cell>
        </row>
        <row r="184">
          <cell r="A184">
            <v>179</v>
          </cell>
          <cell r="B184" t="str">
            <v>Bª t«ng bÖ m¸y ®¸ 2x4 M150</v>
          </cell>
          <cell r="C184" t="str">
            <v>m3</v>
          </cell>
          <cell r="D184">
            <v>1</v>
          </cell>
          <cell r="E184">
            <v>272.64999999999998</v>
          </cell>
          <cell r="F184">
            <v>0.49399999999999999</v>
          </cell>
          <cell r="O184">
            <v>0.90600000000000003</v>
          </cell>
          <cell r="BQ184">
            <v>1</v>
          </cell>
        </row>
        <row r="185">
          <cell r="A185">
            <v>180</v>
          </cell>
          <cell r="B185" t="str">
            <v>Bª t«ng bÖ m¸y ®¸ 2x4 M200</v>
          </cell>
          <cell r="C185" t="str">
            <v>m3</v>
          </cell>
          <cell r="D185">
            <v>1</v>
          </cell>
          <cell r="E185">
            <v>331.08</v>
          </cell>
          <cell r="F185">
            <v>0.46899999999999997</v>
          </cell>
          <cell r="O185">
            <v>0.89600000000000002</v>
          </cell>
          <cell r="BQ185">
            <v>1</v>
          </cell>
        </row>
        <row r="186">
          <cell r="A186">
            <v>181</v>
          </cell>
          <cell r="B186" t="str">
            <v>Bª t«ng bÖ m¸y ®¸ 2x4 M250</v>
          </cell>
          <cell r="C186" t="str">
            <v>m3</v>
          </cell>
          <cell r="D186">
            <v>1</v>
          </cell>
          <cell r="E186">
            <v>384</v>
          </cell>
          <cell r="F186">
            <v>0.45100000000000001</v>
          </cell>
          <cell r="O186">
            <v>0.879</v>
          </cell>
          <cell r="BQ186">
            <v>1</v>
          </cell>
        </row>
        <row r="187">
          <cell r="A187">
            <v>182</v>
          </cell>
          <cell r="B187" t="str">
            <v>Bª t«ng bÖ m¸y ®¸ 2x4 M300</v>
          </cell>
          <cell r="C187" t="str">
            <v>m3</v>
          </cell>
          <cell r="D187">
            <v>1</v>
          </cell>
          <cell r="E187">
            <v>466.38</v>
          </cell>
          <cell r="F187">
            <v>0.41099999999999998</v>
          </cell>
          <cell r="O187">
            <v>0.879</v>
          </cell>
          <cell r="BQ187">
            <v>1</v>
          </cell>
        </row>
        <row r="188">
          <cell r="A188">
            <v>183</v>
          </cell>
          <cell r="B188" t="str">
            <v>Bª t«ng t­êng &lt;=45cm cao&lt;=4m hoÆc &gt;4m ®¸ 1x2 M150</v>
          </cell>
          <cell r="C188" t="str">
            <v>m3</v>
          </cell>
          <cell r="D188">
            <v>1</v>
          </cell>
          <cell r="E188">
            <v>288.02999999999997</v>
          </cell>
          <cell r="F188">
            <v>0.49</v>
          </cell>
          <cell r="L188">
            <v>4.9000000000000002E-2</v>
          </cell>
          <cell r="M188">
            <v>0.19900000000000001</v>
          </cell>
          <cell r="P188">
            <v>0.90400000000000003</v>
          </cell>
          <cell r="Q188">
            <v>0.871</v>
          </cell>
          <cell r="BQ188">
            <v>2</v>
          </cell>
        </row>
        <row r="189">
          <cell r="A189">
            <v>184</v>
          </cell>
          <cell r="B189" t="str">
            <v>Bª t«ng t­êng &lt;=45cm cao&lt;=4m hoÆc &gt;4m ®¸ 1x2 M200</v>
          </cell>
          <cell r="C189" t="str">
            <v>m3</v>
          </cell>
          <cell r="D189">
            <v>1</v>
          </cell>
          <cell r="E189">
            <v>350.55</v>
          </cell>
          <cell r="F189">
            <v>0.46600000000000003</v>
          </cell>
          <cell r="L189">
            <v>4.9000000000000002E-2</v>
          </cell>
          <cell r="M189">
            <v>0.19900000000000001</v>
          </cell>
          <cell r="P189">
            <v>0.88900000000000001</v>
          </cell>
          <cell r="Q189">
            <v>0.871</v>
          </cell>
          <cell r="BQ189">
            <v>2</v>
          </cell>
        </row>
        <row r="190">
          <cell r="A190">
            <v>185</v>
          </cell>
          <cell r="B190" t="str">
            <v>Bª t«ng t­êng &lt;=45cm cao&lt;=4m hoÆc &gt;4m ®¸ 1x2 M250</v>
          </cell>
          <cell r="C190" t="str">
            <v>m3</v>
          </cell>
          <cell r="D190">
            <v>1</v>
          </cell>
          <cell r="E190">
            <v>415.13</v>
          </cell>
          <cell r="F190">
            <v>0.438</v>
          </cell>
          <cell r="L190">
            <v>4.9000000000000002E-2</v>
          </cell>
          <cell r="M190">
            <v>0.19900000000000001</v>
          </cell>
          <cell r="P190">
            <v>0.879</v>
          </cell>
          <cell r="Q190">
            <v>0.871</v>
          </cell>
          <cell r="BQ190">
            <v>2</v>
          </cell>
        </row>
        <row r="191">
          <cell r="A191">
            <v>186</v>
          </cell>
          <cell r="B191" t="str">
            <v>Bª t«ng t­êng &lt;=45cm cao&lt;=4m hoÆc &gt;4m ®¸ 1x2 M300</v>
          </cell>
          <cell r="C191" t="str">
            <v>m3</v>
          </cell>
          <cell r="D191">
            <v>1</v>
          </cell>
          <cell r="E191">
            <v>437.68</v>
          </cell>
          <cell r="F191">
            <v>0.45200000000000001</v>
          </cell>
          <cell r="L191">
            <v>4.9000000000000002E-2</v>
          </cell>
          <cell r="M191">
            <v>0.19900000000000001</v>
          </cell>
          <cell r="P191">
            <v>0.88300000000000001</v>
          </cell>
          <cell r="Q191">
            <v>0.871</v>
          </cell>
          <cell r="BQ191">
            <v>2</v>
          </cell>
        </row>
        <row r="192">
          <cell r="A192">
            <v>187</v>
          </cell>
          <cell r="B192" t="str">
            <v>Bª t«ng t­êng &lt;=45cm cao&lt;=4m hoÆc &gt;4m ®¸ 2x4 M150</v>
          </cell>
          <cell r="C192" t="str">
            <v>m3</v>
          </cell>
          <cell r="D192">
            <v>1</v>
          </cell>
          <cell r="E192">
            <v>272.64999999999998</v>
          </cell>
          <cell r="F192">
            <v>0.49399999999999999</v>
          </cell>
          <cell r="L192">
            <v>4.9000000000000002E-2</v>
          </cell>
          <cell r="M192">
            <v>0.19900000000000001</v>
          </cell>
          <cell r="O192">
            <v>0.90600000000000003</v>
          </cell>
          <cell r="Q192">
            <v>0.871</v>
          </cell>
          <cell r="BQ192">
            <v>2</v>
          </cell>
        </row>
        <row r="193">
          <cell r="A193">
            <v>188</v>
          </cell>
          <cell r="B193" t="str">
            <v>Bª t«ng t­êng &lt;=45cm cao&lt;=4m hoÆc &gt;4m ®¸ 2x4 M200</v>
          </cell>
          <cell r="C193" t="str">
            <v>m3</v>
          </cell>
          <cell r="D193">
            <v>1</v>
          </cell>
          <cell r="E193">
            <v>331.08</v>
          </cell>
          <cell r="F193">
            <v>0.46899999999999997</v>
          </cell>
          <cell r="L193">
            <v>4.9000000000000002E-2</v>
          </cell>
          <cell r="M193">
            <v>0.19900000000000001</v>
          </cell>
          <cell r="O193">
            <v>0.89600000000000002</v>
          </cell>
          <cell r="Q193">
            <v>0.871</v>
          </cell>
          <cell r="BQ193">
            <v>2</v>
          </cell>
        </row>
        <row r="194">
          <cell r="A194">
            <v>189</v>
          </cell>
          <cell r="B194" t="str">
            <v>Bª t«ng t­êng &lt;=45cm cao&lt;=4m hoÆc &gt;4m ®¸ 2x4 M250</v>
          </cell>
          <cell r="C194" t="str">
            <v>m3</v>
          </cell>
          <cell r="D194">
            <v>1</v>
          </cell>
          <cell r="E194">
            <v>384</v>
          </cell>
          <cell r="F194">
            <v>0.45100000000000001</v>
          </cell>
          <cell r="L194">
            <v>4.9000000000000002E-2</v>
          </cell>
          <cell r="M194">
            <v>0.19900000000000001</v>
          </cell>
          <cell r="O194">
            <v>0.879</v>
          </cell>
          <cell r="Q194">
            <v>0.871</v>
          </cell>
          <cell r="BQ194">
            <v>2</v>
          </cell>
        </row>
        <row r="195">
          <cell r="A195">
            <v>190</v>
          </cell>
          <cell r="B195" t="str">
            <v>Bª t«ng t­êng &lt;=45cm cao&lt;=4m hoÆc &gt;4m ®¸ 2x4 M300</v>
          </cell>
          <cell r="C195" t="str">
            <v>m3</v>
          </cell>
          <cell r="D195">
            <v>1</v>
          </cell>
          <cell r="E195">
            <v>466.38</v>
          </cell>
          <cell r="F195">
            <v>0.41099999999999998</v>
          </cell>
          <cell r="L195">
            <v>4.9000000000000002E-2</v>
          </cell>
          <cell r="M195">
            <v>0.19900000000000001</v>
          </cell>
          <cell r="O195">
            <v>0.879</v>
          </cell>
          <cell r="Q195">
            <v>0.871</v>
          </cell>
          <cell r="BQ195">
            <v>2</v>
          </cell>
        </row>
        <row r="196">
          <cell r="A196">
            <v>191</v>
          </cell>
          <cell r="B196" t="str">
            <v>Bª t«ng t­êng &gt;45cm cao&lt;=4m hoÆc &gt;4m ®¸ 1x2 M150</v>
          </cell>
          <cell r="C196" t="str">
            <v>m3</v>
          </cell>
          <cell r="D196">
            <v>1</v>
          </cell>
          <cell r="E196">
            <v>288.02999999999997</v>
          </cell>
          <cell r="F196">
            <v>0.49</v>
          </cell>
          <cell r="L196">
            <v>0.02</v>
          </cell>
          <cell r="M196">
            <v>4.8000000000000001E-2</v>
          </cell>
          <cell r="P196">
            <v>0.90400000000000003</v>
          </cell>
          <cell r="Q196">
            <v>0.35199999999999998</v>
          </cell>
          <cell r="BQ196">
            <v>2</v>
          </cell>
        </row>
        <row r="197">
          <cell r="A197">
            <v>192</v>
          </cell>
          <cell r="B197" t="str">
            <v>Bª t«ng t­êng &gt;45cm cao&lt;=4m hoÆc &gt;4m ®¸ 1x2 M200</v>
          </cell>
          <cell r="C197" t="str">
            <v>m3</v>
          </cell>
          <cell r="D197">
            <v>1</v>
          </cell>
          <cell r="E197">
            <v>350.55</v>
          </cell>
          <cell r="F197">
            <v>0.46600000000000003</v>
          </cell>
          <cell r="L197">
            <v>0.02</v>
          </cell>
          <cell r="M197">
            <v>4.8000000000000001E-2</v>
          </cell>
          <cell r="P197">
            <v>0.88900000000000001</v>
          </cell>
          <cell r="Q197">
            <v>0.35199999999999998</v>
          </cell>
          <cell r="BQ197">
            <v>2</v>
          </cell>
        </row>
        <row r="198">
          <cell r="A198">
            <v>193</v>
          </cell>
          <cell r="B198" t="str">
            <v>Bª t«ng t­êng &gt;45cm cao&lt;=4m hoÆc &gt;4m ®¸ 1x2 M250</v>
          </cell>
          <cell r="C198" t="str">
            <v>m3</v>
          </cell>
          <cell r="D198">
            <v>1</v>
          </cell>
          <cell r="E198">
            <v>415.13</v>
          </cell>
          <cell r="F198">
            <v>0.438</v>
          </cell>
          <cell r="L198">
            <v>0.02</v>
          </cell>
          <cell r="M198">
            <v>4.8000000000000001E-2</v>
          </cell>
          <cell r="P198">
            <v>0.879</v>
          </cell>
          <cell r="Q198">
            <v>0.35199999999999998</v>
          </cell>
          <cell r="BQ198">
            <v>2</v>
          </cell>
        </row>
        <row r="199">
          <cell r="A199">
            <v>194</v>
          </cell>
          <cell r="B199" t="str">
            <v>Bª t«ng t­êng &gt;45cm cao&lt;=4m hoÆc &gt;4m ®¸ 1x2 M300</v>
          </cell>
          <cell r="C199" t="str">
            <v>m3</v>
          </cell>
          <cell r="D199">
            <v>1</v>
          </cell>
          <cell r="E199">
            <v>437.68</v>
          </cell>
          <cell r="F199">
            <v>0.45200000000000001</v>
          </cell>
          <cell r="L199">
            <v>0.02</v>
          </cell>
          <cell r="M199">
            <v>4.8000000000000001E-2</v>
          </cell>
          <cell r="P199">
            <v>0.88300000000000001</v>
          </cell>
          <cell r="Q199">
            <v>0.35199999999999998</v>
          </cell>
          <cell r="BQ199">
            <v>2</v>
          </cell>
        </row>
        <row r="200">
          <cell r="A200">
            <v>195</v>
          </cell>
          <cell r="B200" t="str">
            <v>Bª t«ng t­êng &gt;45cm cao&lt;=4m hoÆc &gt;4m ®¸ 2x4 M150</v>
          </cell>
          <cell r="C200" t="str">
            <v>m3</v>
          </cell>
          <cell r="D200">
            <v>1</v>
          </cell>
          <cell r="E200">
            <v>272.64999999999998</v>
          </cell>
          <cell r="F200">
            <v>0.49399999999999999</v>
          </cell>
          <cell r="L200">
            <v>0.02</v>
          </cell>
          <cell r="M200">
            <v>4.8000000000000001E-2</v>
          </cell>
          <cell r="O200">
            <v>0.90600000000000003</v>
          </cell>
          <cell r="Q200">
            <v>0.35199999999999998</v>
          </cell>
          <cell r="BQ200">
            <v>2</v>
          </cell>
        </row>
        <row r="201">
          <cell r="A201">
            <v>196</v>
          </cell>
          <cell r="B201" t="str">
            <v>Bª t«ng t­êng &gt;45cm cao&lt;=4m hoÆc &gt;4m ®¸ 2x4 M200</v>
          </cell>
          <cell r="C201" t="str">
            <v>m3</v>
          </cell>
          <cell r="D201">
            <v>1</v>
          </cell>
          <cell r="E201">
            <v>331.08</v>
          </cell>
          <cell r="F201">
            <v>0.46899999999999997</v>
          </cell>
          <cell r="L201">
            <v>0.02</v>
          </cell>
          <cell r="M201">
            <v>4.8000000000000001E-2</v>
          </cell>
          <cell r="O201">
            <v>0.89600000000000002</v>
          </cell>
          <cell r="Q201">
            <v>0.35199999999999998</v>
          </cell>
          <cell r="BQ201">
            <v>2</v>
          </cell>
        </row>
        <row r="202">
          <cell r="A202">
            <v>197</v>
          </cell>
          <cell r="B202" t="str">
            <v>Bª t«ng t­êng &gt;45cm cao&lt;=4m hoÆc &gt;4m ®¸ 2x4 M250</v>
          </cell>
          <cell r="C202" t="str">
            <v>m3</v>
          </cell>
          <cell r="D202">
            <v>1</v>
          </cell>
          <cell r="E202">
            <v>384</v>
          </cell>
          <cell r="F202">
            <v>0.45100000000000001</v>
          </cell>
          <cell r="L202">
            <v>0.02</v>
          </cell>
          <cell r="M202">
            <v>4.8000000000000001E-2</v>
          </cell>
          <cell r="O202">
            <v>0.879</v>
          </cell>
          <cell r="Q202">
            <v>0.35199999999999998</v>
          </cell>
          <cell r="BQ202">
            <v>2</v>
          </cell>
        </row>
        <row r="203">
          <cell r="A203">
            <v>198</v>
          </cell>
          <cell r="B203" t="str">
            <v>Bª t«ng t­êng &gt;45cm cao&lt;=4m hoÆc &gt;4m ®¸ 2x4 M300</v>
          </cell>
          <cell r="C203" t="str">
            <v>m3</v>
          </cell>
          <cell r="D203">
            <v>1</v>
          </cell>
          <cell r="E203">
            <v>466.38</v>
          </cell>
          <cell r="F203">
            <v>0.41099999999999998</v>
          </cell>
          <cell r="L203">
            <v>0.02</v>
          </cell>
          <cell r="M203">
            <v>4.8000000000000001E-2</v>
          </cell>
          <cell r="O203">
            <v>0.879</v>
          </cell>
          <cell r="Q203">
            <v>0.35199999999999998</v>
          </cell>
          <cell r="BQ203">
            <v>2</v>
          </cell>
        </row>
        <row r="204">
          <cell r="A204">
            <v>199</v>
          </cell>
          <cell r="B204" t="str">
            <v>Bª t«ng t­êng trô pin &lt;=45cm cao&lt;=4m hoÆc &gt;4m ®¸ 1x2 M150</v>
          </cell>
          <cell r="C204" t="str">
            <v>m3</v>
          </cell>
          <cell r="D204">
            <v>1</v>
          </cell>
          <cell r="E204">
            <v>288.02999999999997</v>
          </cell>
          <cell r="F204">
            <v>0.49</v>
          </cell>
          <cell r="L204">
            <v>4.9000000000000002E-2</v>
          </cell>
          <cell r="M204">
            <v>0.19900000000000001</v>
          </cell>
          <cell r="P204">
            <v>0.90400000000000003</v>
          </cell>
          <cell r="Q204">
            <v>0.871</v>
          </cell>
        </row>
        <row r="205">
          <cell r="A205">
            <v>200</v>
          </cell>
          <cell r="B205" t="str">
            <v>Bª t«ng t­êng trô pin &lt;=45cm cao&lt;=4m hoÆc &gt;4m ®¸ 1x2 M200</v>
          </cell>
          <cell r="C205" t="str">
            <v>m3</v>
          </cell>
          <cell r="D205">
            <v>1</v>
          </cell>
          <cell r="E205">
            <v>350.55</v>
          </cell>
          <cell r="F205">
            <v>0.46600000000000003</v>
          </cell>
          <cell r="L205">
            <v>4.9000000000000002E-2</v>
          </cell>
          <cell r="M205">
            <v>0.19900000000000001</v>
          </cell>
          <cell r="P205">
            <v>0.88900000000000001</v>
          </cell>
          <cell r="Q205">
            <v>0.871</v>
          </cell>
        </row>
        <row r="206">
          <cell r="A206">
            <v>201</v>
          </cell>
          <cell r="B206" t="str">
            <v>Bª t«ng t­êng trô pin &lt;=45cm cao&lt;=4m hoÆc &gt;4m ®¸ 1x2 M250</v>
          </cell>
          <cell r="C206" t="str">
            <v>m3</v>
          </cell>
          <cell r="D206">
            <v>1</v>
          </cell>
          <cell r="E206">
            <v>415.13</v>
          </cell>
          <cell r="F206">
            <v>0.438</v>
          </cell>
          <cell r="L206">
            <v>4.9000000000000002E-2</v>
          </cell>
          <cell r="M206">
            <v>0.19900000000000001</v>
          </cell>
          <cell r="P206">
            <v>0.879</v>
          </cell>
          <cell r="Q206">
            <v>0.871</v>
          </cell>
        </row>
        <row r="207">
          <cell r="A207">
            <v>202</v>
          </cell>
          <cell r="B207" t="str">
            <v>Bª t«ng t­êng trô pin &lt;=45cm cao&lt;=4m hoÆc &gt;4m ®¸ 1x2 M300</v>
          </cell>
          <cell r="C207" t="str">
            <v>m3</v>
          </cell>
          <cell r="D207">
            <v>1</v>
          </cell>
          <cell r="E207">
            <v>437.68</v>
          </cell>
          <cell r="F207">
            <v>0.45200000000000001</v>
          </cell>
          <cell r="L207">
            <v>4.9000000000000002E-2</v>
          </cell>
          <cell r="M207">
            <v>0.19900000000000001</v>
          </cell>
          <cell r="P207">
            <v>0.88300000000000001</v>
          </cell>
          <cell r="Q207">
            <v>0.871</v>
          </cell>
        </row>
        <row r="208">
          <cell r="A208">
            <v>203</v>
          </cell>
          <cell r="B208" t="str">
            <v>Bª t«ng t­êng trô pin &lt;=45cm cao&lt;=4m hoÆc &gt;4m ®¸ 2x4 M150</v>
          </cell>
          <cell r="C208" t="str">
            <v>m3</v>
          </cell>
          <cell r="D208">
            <v>1</v>
          </cell>
          <cell r="E208">
            <v>272.64999999999998</v>
          </cell>
          <cell r="F208">
            <v>0.49399999999999999</v>
          </cell>
          <cell r="L208">
            <v>4.9000000000000002E-2</v>
          </cell>
          <cell r="M208">
            <v>0.19900000000000001</v>
          </cell>
          <cell r="O208">
            <v>0.90600000000000003</v>
          </cell>
          <cell r="Q208">
            <v>0.871</v>
          </cell>
        </row>
        <row r="209">
          <cell r="A209">
            <v>204</v>
          </cell>
          <cell r="B209" t="str">
            <v>Bª t«ng t­êng trô pin &lt;=45cm cao&lt;=4m hoÆc &gt;4m ®¸ 2x4 M200</v>
          </cell>
          <cell r="C209" t="str">
            <v>m3</v>
          </cell>
          <cell r="D209">
            <v>1</v>
          </cell>
          <cell r="E209">
            <v>331.08</v>
          </cell>
          <cell r="F209">
            <v>0.46899999999999997</v>
          </cell>
          <cell r="L209">
            <v>4.9000000000000002E-2</v>
          </cell>
          <cell r="M209">
            <v>0.19900000000000001</v>
          </cell>
          <cell r="O209">
            <v>0.89600000000000002</v>
          </cell>
          <cell r="Q209">
            <v>0.871</v>
          </cell>
        </row>
        <row r="210">
          <cell r="A210">
            <v>205</v>
          </cell>
          <cell r="B210" t="str">
            <v>Bª t«ng t­êng trô pin &lt;=45cm cao&lt;=4m hoÆc &gt;4m ®¸ 2x4 M250</v>
          </cell>
          <cell r="C210" t="str">
            <v>m3</v>
          </cell>
          <cell r="D210">
            <v>1</v>
          </cell>
          <cell r="E210">
            <v>384</v>
          </cell>
          <cell r="F210">
            <v>0.45100000000000001</v>
          </cell>
          <cell r="L210">
            <v>4.9000000000000002E-2</v>
          </cell>
          <cell r="M210">
            <v>0.19900000000000001</v>
          </cell>
          <cell r="O210">
            <v>0.879</v>
          </cell>
          <cell r="Q210">
            <v>0.871</v>
          </cell>
        </row>
        <row r="211">
          <cell r="A211">
            <v>206</v>
          </cell>
          <cell r="B211" t="str">
            <v>Bª t«ng t­êng trô pin &lt;=45cm cao&lt;=4m hoÆc &gt;4m ®¸ 2x4 M300</v>
          </cell>
          <cell r="C211" t="str">
            <v>m3</v>
          </cell>
          <cell r="D211">
            <v>1</v>
          </cell>
          <cell r="E211">
            <v>466.38</v>
          </cell>
          <cell r="F211">
            <v>0.41099999999999998</v>
          </cell>
          <cell r="L211">
            <v>4.9000000000000002E-2</v>
          </cell>
          <cell r="M211">
            <v>0.19900000000000001</v>
          </cell>
          <cell r="O211">
            <v>0.879</v>
          </cell>
          <cell r="Q211">
            <v>0.871</v>
          </cell>
        </row>
        <row r="212">
          <cell r="A212">
            <v>207</v>
          </cell>
          <cell r="B212" t="str">
            <v>Bª t«ng t­êng trô pin &gt;45cm cao&lt;=4m hoÆc &gt;4m ®¸ 1x2 M150</v>
          </cell>
          <cell r="C212" t="str">
            <v>m3</v>
          </cell>
          <cell r="D212">
            <v>1</v>
          </cell>
          <cell r="E212">
            <v>288.02999999999997</v>
          </cell>
          <cell r="F212">
            <v>0.49</v>
          </cell>
          <cell r="L212">
            <v>4.9000000000000002E-2</v>
          </cell>
          <cell r="M212">
            <v>0.19900000000000001</v>
          </cell>
          <cell r="P212">
            <v>0.90400000000000003</v>
          </cell>
          <cell r="Q212">
            <v>0.35199999999999998</v>
          </cell>
        </row>
        <row r="213">
          <cell r="A213">
            <v>208</v>
          </cell>
          <cell r="B213" t="str">
            <v>Bª t«ng t­êng trô pin &gt;45cm cao&lt;=4m hoÆc &gt;4m ®¸ 1x2 M200</v>
          </cell>
          <cell r="C213" t="str">
            <v>m3</v>
          </cell>
          <cell r="D213">
            <v>1</v>
          </cell>
          <cell r="E213">
            <v>350.55</v>
          </cell>
          <cell r="F213">
            <v>0.46600000000000003</v>
          </cell>
          <cell r="L213">
            <v>4.9000000000000002E-2</v>
          </cell>
          <cell r="M213">
            <v>0.19900000000000001</v>
          </cell>
          <cell r="P213">
            <v>0.88900000000000001</v>
          </cell>
          <cell r="Q213">
            <v>0.35199999999999998</v>
          </cell>
        </row>
        <row r="214">
          <cell r="A214">
            <v>209</v>
          </cell>
          <cell r="B214" t="str">
            <v>Bª t«ng t­êng trô pin &gt;45cm cao&lt;=4m hoÆc &gt;4m ®¸ 1x2 M250</v>
          </cell>
          <cell r="C214" t="str">
            <v>m3</v>
          </cell>
          <cell r="D214">
            <v>1</v>
          </cell>
          <cell r="E214">
            <v>415.13</v>
          </cell>
          <cell r="F214">
            <v>0.438</v>
          </cell>
          <cell r="L214">
            <v>4.9000000000000002E-2</v>
          </cell>
          <cell r="M214">
            <v>0.19900000000000001</v>
          </cell>
          <cell r="P214">
            <v>0.879</v>
          </cell>
          <cell r="Q214">
            <v>0.35199999999999998</v>
          </cell>
        </row>
        <row r="215">
          <cell r="A215">
            <v>210</v>
          </cell>
          <cell r="B215" t="str">
            <v>Bª t«ng t­êng trô pin &gt;45cm cao&lt;=4m hoÆc &gt;4m ®¸ 1x2 M300</v>
          </cell>
          <cell r="C215" t="str">
            <v>m3</v>
          </cell>
          <cell r="D215">
            <v>1</v>
          </cell>
          <cell r="E215">
            <v>437.68</v>
          </cell>
          <cell r="F215">
            <v>0.45200000000000001</v>
          </cell>
          <cell r="L215">
            <v>4.9000000000000002E-2</v>
          </cell>
          <cell r="M215">
            <v>0.19900000000000001</v>
          </cell>
          <cell r="P215">
            <v>0.88300000000000001</v>
          </cell>
          <cell r="Q215">
            <v>0.35199999999999998</v>
          </cell>
        </row>
        <row r="216">
          <cell r="A216">
            <v>211</v>
          </cell>
          <cell r="B216" t="str">
            <v>Bª t«ng t­êng trô pin &gt;45cm cao&lt;=4m hoÆc &gt;4m ®¸ 2x4 M150</v>
          </cell>
          <cell r="C216" t="str">
            <v>m3</v>
          </cell>
          <cell r="D216">
            <v>1</v>
          </cell>
          <cell r="E216">
            <v>272.64999999999998</v>
          </cell>
          <cell r="F216">
            <v>0.49399999999999999</v>
          </cell>
          <cell r="L216">
            <v>4.9000000000000002E-2</v>
          </cell>
          <cell r="M216">
            <v>0.19900000000000001</v>
          </cell>
          <cell r="O216">
            <v>0.90600000000000003</v>
          </cell>
          <cell r="Q216">
            <v>0.35199999999999998</v>
          </cell>
          <cell r="BQ216">
            <v>2</v>
          </cell>
        </row>
        <row r="217">
          <cell r="A217">
            <v>212</v>
          </cell>
          <cell r="B217" t="str">
            <v>Bª t«ng t­êng trô pin &gt;45cm cao&lt;=4m hoÆc &gt;4m ®¸ 2x4 M200</v>
          </cell>
          <cell r="C217" t="str">
            <v>m3</v>
          </cell>
          <cell r="D217">
            <v>1</v>
          </cell>
          <cell r="E217">
            <v>331.08</v>
          </cell>
          <cell r="F217">
            <v>0.46899999999999997</v>
          </cell>
          <cell r="L217">
            <v>4.9000000000000002E-2</v>
          </cell>
          <cell r="M217">
            <v>0.19900000000000001</v>
          </cell>
          <cell r="O217">
            <v>0.89600000000000002</v>
          </cell>
          <cell r="Q217">
            <v>0.35199999999999998</v>
          </cell>
          <cell r="BQ217">
            <v>2</v>
          </cell>
        </row>
        <row r="218">
          <cell r="A218">
            <v>213</v>
          </cell>
          <cell r="B218" t="str">
            <v>Bª t«ng t­êng trô pin &gt;45cm cao&lt;=4m hoÆc &gt;4m ®¸ 2x4 M250</v>
          </cell>
          <cell r="C218" t="str">
            <v>m3</v>
          </cell>
          <cell r="D218">
            <v>1</v>
          </cell>
          <cell r="E218">
            <v>384</v>
          </cell>
          <cell r="F218">
            <v>0.45100000000000001</v>
          </cell>
          <cell r="L218">
            <v>4.9000000000000002E-2</v>
          </cell>
          <cell r="M218">
            <v>0.19900000000000001</v>
          </cell>
          <cell r="O218">
            <v>0.879</v>
          </cell>
          <cell r="Q218">
            <v>0.35199999999999998</v>
          </cell>
          <cell r="BQ218">
            <v>2</v>
          </cell>
        </row>
        <row r="219">
          <cell r="A219">
            <v>214</v>
          </cell>
          <cell r="B219" t="str">
            <v>Bª t«ng t­êng trô pin &gt;45cm cao&lt;=4m hoÆc &gt;4m ®¸ 2x4 M300</v>
          </cell>
          <cell r="C219" t="str">
            <v>m3</v>
          </cell>
          <cell r="D219">
            <v>1</v>
          </cell>
          <cell r="E219">
            <v>466.38</v>
          </cell>
          <cell r="F219">
            <v>0.41099999999999998</v>
          </cell>
          <cell r="L219">
            <v>4.9000000000000002E-2</v>
          </cell>
          <cell r="M219">
            <v>0.19900000000000001</v>
          </cell>
          <cell r="O219">
            <v>0.879</v>
          </cell>
          <cell r="Q219">
            <v>0.35199999999999998</v>
          </cell>
          <cell r="BQ219">
            <v>2</v>
          </cell>
        </row>
        <row r="220">
          <cell r="A220">
            <v>215</v>
          </cell>
          <cell r="B220" t="str">
            <v>Bª t«ng cét tiÕt diÖn , chiÒu cao tuú ý ®¸ 1x2 M150</v>
          </cell>
          <cell r="C220" t="str">
            <v>m3</v>
          </cell>
          <cell r="D220">
            <v>1</v>
          </cell>
          <cell r="E220">
            <v>288.02999999999997</v>
          </cell>
          <cell r="F220">
            <v>0.49</v>
          </cell>
          <cell r="L220">
            <v>0.02</v>
          </cell>
          <cell r="M220">
            <v>4.8000000000000001E-2</v>
          </cell>
          <cell r="P220">
            <v>0.90400000000000003</v>
          </cell>
          <cell r="Q220">
            <v>0.35199999999999998</v>
          </cell>
          <cell r="BQ220">
            <v>1</v>
          </cell>
        </row>
        <row r="221">
          <cell r="A221">
            <v>216</v>
          </cell>
          <cell r="B221" t="str">
            <v>Bª t«ng cét tiÕt diÖn , chiÒu cao tuú ý ®¸ 1x2 M200</v>
          </cell>
          <cell r="C221" t="str">
            <v>m3</v>
          </cell>
          <cell r="D221">
            <v>1</v>
          </cell>
          <cell r="E221">
            <v>350.55</v>
          </cell>
          <cell r="F221">
            <v>0.46600000000000003</v>
          </cell>
          <cell r="L221">
            <v>0.02</v>
          </cell>
          <cell r="M221">
            <v>4.8000000000000001E-2</v>
          </cell>
          <cell r="P221">
            <v>0.88900000000000001</v>
          </cell>
          <cell r="Q221">
            <v>0.35199999999999998</v>
          </cell>
          <cell r="BQ221">
            <v>1</v>
          </cell>
        </row>
        <row r="222">
          <cell r="A222">
            <v>217</v>
          </cell>
          <cell r="B222" t="str">
            <v>Bª t«ng cét tiÕt diÖn , chiÒu cao tuú ý ®¸ 1x2 M250</v>
          </cell>
          <cell r="C222" t="str">
            <v>m3</v>
          </cell>
          <cell r="D222">
            <v>1</v>
          </cell>
          <cell r="E222">
            <v>415.13</v>
          </cell>
          <cell r="F222">
            <v>0.438</v>
          </cell>
          <cell r="L222">
            <v>0.02</v>
          </cell>
          <cell r="M222">
            <v>4.8000000000000001E-2</v>
          </cell>
          <cell r="P222">
            <v>0.879</v>
          </cell>
          <cell r="Q222">
            <v>0.35199999999999998</v>
          </cell>
          <cell r="BQ222">
            <v>1</v>
          </cell>
        </row>
        <row r="223">
          <cell r="A223">
            <v>218</v>
          </cell>
          <cell r="B223" t="str">
            <v>Bª t«ng cét tiÕt diÖn , chiÒu cao tuú ý ®¸ 1x2 M300</v>
          </cell>
          <cell r="C223" t="str">
            <v>m3</v>
          </cell>
          <cell r="D223">
            <v>1</v>
          </cell>
          <cell r="E223">
            <v>437.68</v>
          </cell>
          <cell r="F223">
            <v>0.45200000000000001</v>
          </cell>
          <cell r="L223">
            <v>0.02</v>
          </cell>
          <cell r="M223">
            <v>4.8000000000000001E-2</v>
          </cell>
          <cell r="P223">
            <v>0.88300000000000001</v>
          </cell>
          <cell r="Q223">
            <v>0.35199999999999998</v>
          </cell>
          <cell r="BQ223">
            <v>1</v>
          </cell>
        </row>
        <row r="224">
          <cell r="A224">
            <v>219</v>
          </cell>
          <cell r="B224" t="str">
            <v>Bª t«ng cét tiÕt diÖn , chiÒu cao tuú ý ®¸ 2x4 M150</v>
          </cell>
          <cell r="C224" t="str">
            <v>m3</v>
          </cell>
          <cell r="D224">
            <v>1</v>
          </cell>
          <cell r="E224">
            <v>272.64999999999998</v>
          </cell>
          <cell r="F224">
            <v>0.49399999999999999</v>
          </cell>
          <cell r="L224">
            <v>0.02</v>
          </cell>
          <cell r="M224">
            <v>4.8000000000000001E-2</v>
          </cell>
          <cell r="O224">
            <v>0.90600000000000003</v>
          </cell>
          <cell r="Q224">
            <v>0.35199999999999998</v>
          </cell>
          <cell r="BQ224">
            <v>1</v>
          </cell>
        </row>
        <row r="225">
          <cell r="A225">
            <v>220</v>
          </cell>
          <cell r="B225" t="str">
            <v>Bª t«ng cét tiÕt diÖn , chiÒu cao tuú ý ®¸ 2x4 M200</v>
          </cell>
          <cell r="C225" t="str">
            <v>m3</v>
          </cell>
          <cell r="D225">
            <v>1</v>
          </cell>
          <cell r="E225">
            <v>331.08</v>
          </cell>
          <cell r="F225">
            <v>0.46899999999999997</v>
          </cell>
          <cell r="L225">
            <v>0.02</v>
          </cell>
          <cell r="M225">
            <v>4.8000000000000001E-2</v>
          </cell>
          <cell r="O225">
            <v>0.89600000000000002</v>
          </cell>
          <cell r="Q225">
            <v>0.35199999999999998</v>
          </cell>
          <cell r="BQ225">
            <v>1</v>
          </cell>
        </row>
        <row r="226">
          <cell r="A226">
            <v>221</v>
          </cell>
          <cell r="B226" t="str">
            <v>Bª t«ng cét tiÕt diÖn , chiÒu cao tuú ý ®¸ 2x4 M250</v>
          </cell>
          <cell r="C226" t="str">
            <v>m3</v>
          </cell>
          <cell r="D226">
            <v>1</v>
          </cell>
          <cell r="E226">
            <v>384</v>
          </cell>
          <cell r="F226">
            <v>0.45100000000000001</v>
          </cell>
          <cell r="L226">
            <v>0.02</v>
          </cell>
          <cell r="M226">
            <v>4.8000000000000001E-2</v>
          </cell>
          <cell r="O226">
            <v>0.879</v>
          </cell>
          <cell r="Q226">
            <v>0.35199999999999998</v>
          </cell>
          <cell r="BQ226">
            <v>1</v>
          </cell>
        </row>
        <row r="227">
          <cell r="A227">
            <v>222</v>
          </cell>
          <cell r="B227" t="str">
            <v>Bª t«ng cét tiÕt diÖn , chiÒu cao tuú ý ®¸ 2x4 M300</v>
          </cell>
          <cell r="C227" t="str">
            <v>m3</v>
          </cell>
          <cell r="D227">
            <v>1</v>
          </cell>
          <cell r="E227">
            <v>466.38</v>
          </cell>
          <cell r="F227">
            <v>0.41099999999999998</v>
          </cell>
          <cell r="L227">
            <v>0.02</v>
          </cell>
          <cell r="M227">
            <v>4.8000000000000001E-2</v>
          </cell>
          <cell r="O227">
            <v>0.879</v>
          </cell>
          <cell r="Q227">
            <v>0.35199999999999998</v>
          </cell>
          <cell r="BQ227">
            <v>1</v>
          </cell>
        </row>
        <row r="228">
          <cell r="A228">
            <v>223</v>
          </cell>
          <cell r="B228" t="str">
            <v>Bª t«ng xµ dÇm ,gi»ng,sµn m¸i ®¸ 1x2 M150</v>
          </cell>
          <cell r="C228" t="str">
            <v>m3</v>
          </cell>
          <cell r="D228">
            <v>1</v>
          </cell>
          <cell r="E228">
            <v>288.02999999999997</v>
          </cell>
          <cell r="F228">
            <v>0.49</v>
          </cell>
          <cell r="P228">
            <v>0.90400000000000003</v>
          </cell>
          <cell r="BQ228">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Sheet1"/>
      <sheetName val="CV den trong tong"/>
      <sheetName val="Sheet2"/>
      <sheetName val="00000000"/>
      <sheetName val="xdcb 01-2003"/>
      <sheetName val="So Do"/>
      <sheetName val="KTTSCD - DLNA"/>
      <sheetName val="quÝ1"/>
      <sheetName val="10000000"/>
      <sheetName val="20000000"/>
      <sheetName val="30000000"/>
      <sheetName val="40000000"/>
      <sheetName val="50000000"/>
      <sheetName val="60000000"/>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T4"/>
      <sheetName val="T5"/>
      <sheetName val="T6"/>
      <sheetName val="T.7"/>
      <sheetName val="T.8"/>
      <sheetName val="T8 (2)"/>
      <sheetName val="T.9"/>
      <sheetName val="T.10"/>
      <sheetName val="T.11"/>
      <sheetName val="T.12"/>
      <sheetName val="T10"/>
      <sheetName val="T11 "/>
      <sheetName val="Sheet3"/>
      <sheetName val="5 nam (tach)"/>
      <sheetName val="5 nam (tach) (2)"/>
      <sheetName val="KH 2003"/>
      <sheetName val="LuongT1"/>
      <sheetName val="LuongT2"/>
      <sheetName val="luongthang12"/>
      <sheetName val="LuongT11"/>
      <sheetName val="thang5"/>
      <sheetName val="T7"/>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TK 154"/>
      <sheetName val="TK 632"/>
      <sheetName val="Tuongchan"/>
      <sheetName val="Matduong"/>
      <sheetName val="Km274"/>
      <sheetName val="Km275"/>
      <sheetName val="Km276"/>
      <sheetName val="Km277 "/>
      <sheetName val="Km278"/>
      <sheetName val="Km279"/>
      <sheetName val="Km280"/>
      <sheetName val="Km281"/>
      <sheetName val="Km282"/>
      <sheetName val="Km283"/>
      <sheetName val="Km284"/>
      <sheetName val="Op mai 274"/>
      <sheetName val="Op mai 275"/>
      <sheetName val="Op mai 276"/>
      <sheetName val="Op mai 277"/>
      <sheetName val="Op mai 278"/>
      <sheetName val="Op mai 279"/>
      <sheetName val="Op mai 280"/>
      <sheetName val="Op mai 281"/>
      <sheetName val="Op mai 282"/>
      <sheetName val="Op mai 283"/>
      <sheetName val="Op mai 284"/>
      <sheetName val="Op mai"/>
      <sheetName val="XXXXXXXX"/>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tæng hîp"/>
      <sheetName val="GS01-chi TM"/>
      <sheetName val="GS02-thu TM"/>
      <sheetName val="GS03-thu TGNH"/>
      <sheetName val="GS04-chi TGNH"/>
      <sheetName val="GS05-l­¬ng"/>
      <sheetName val="GS06-X.kho"/>
      <sheetName val="06"/>
      <sheetName val="GS08-B.hµng"/>
      <sheetName val="GS09-k.c VAT DV"/>
      <sheetName val="GS10-lai tien vay"/>
      <sheetName val="GS11- tÝnh KHTSC§"/>
      <sheetName val="Sheet16"/>
      <sheetName val="PTH"/>
      <sheetName val="tong hop"/>
      <sheetName val="phan tich DG"/>
      <sheetName val="gia vat lieu"/>
      <sheetName val="gia xe may"/>
      <sheetName val="gia nhan cong"/>
      <sheetName val="XL4Test5"/>
      <sheetName val="TH Ky Anh"/>
      <sheetName val="Sheet2 (2)"/>
      <sheetName val="CV den trong to聮g"/>
      <sheetName val="Bia"/>
      <sheetName val="Tm"/>
      <sheetName val="THKP"/>
      <sheetName val="DGi"/>
      <sheetName val="Cong"/>
      <sheetName val="Cong cu"/>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Dinhhinh"/>
      <sheetName val="Cot thep"/>
      <sheetName val="Tong hop (2)"/>
      <sheetName val="Km274 - Km275"/>
      <sheetName val="Km275 - Km276"/>
      <sheetName val="Km276 - Km277"/>
      <sheetName val="Km277 - Km278"/>
      <sheetName val="Km278 - Km279"/>
      <sheetName val="Km279 - Km280"/>
      <sheetName val="Km280 - Km281"/>
      <sheetName val="Km281 - Km282"/>
      <sheetName val="Km282 - Km283"/>
      <sheetName val="Km283 - Km284"/>
      <sheetName val="Km284 - Km285"/>
      <sheetName val="Tong hop Op mai"/>
      <sheetName val="Km277 - Km278 "/>
      <sheetName val="Tong hop Matduong"/>
      <sheetName val="Kluong phu"/>
      <sheetName val="Lan can"/>
      <sheetName val="Ho lan"/>
      <sheetName val="Coc tieu"/>
      <sheetName val="Bien bao"/>
      <sheetName val="Ranh"/>
      <sheetName val="t1"/>
      <sheetName val="T11"/>
      <sheetName val="PNT_QUOT__3"/>
      <sheetName val="COAT_WRAP_QIOT__3"/>
      <sheetName val="kl m m d"/>
      <sheetName val="kl vt tho"/>
      <sheetName val="kl dat"/>
      <sheetName val="Sheet4"/>
      <sheetName val="xin kinh phi"/>
      <sheetName val="lan trai"/>
      <sheetName val="thuoc no"/>
      <sheetName val="so thuc pham"/>
      <sheetName val="fOOD"/>
      <sheetName val="FORM hc"/>
      <sheetName val="FORM pc"/>
      <sheetName val="CamPha"/>
      <sheetName val="MongCai"/>
      <sheetName val="70000000"/>
      <sheetName val="TH  goi 4-x"/>
      <sheetName val="PNT-QUOT-D150#3"/>
      <sheetName val="PNT-QUOT-H153#3"/>
      <sheetName val="PNT-QUOT-K152#3"/>
      <sheetName val="PNT-QUOT-H146#3"/>
      <sheetName val="Oð mai 279"/>
      <sheetName val="tmt4"/>
      <sheetName val="t3-01"/>
      <sheetName val="t4-01"/>
      <sheetName val="t5-01"/>
      <sheetName val="t6-01"/>
      <sheetName val="t7-01"/>
      <sheetName val="t8-01"/>
      <sheetName val="t9-01"/>
      <sheetName val="t10-01"/>
      <sheetName val="t11-01"/>
      <sheetName val="t12-"/>
      <sheetName val="t2"/>
      <sheetName val="t3"/>
      <sheetName val="t06"/>
      <sheetName val="t07"/>
      <sheetName val="t08"/>
      <sheetName val="t09"/>
      <sheetName val="t12"/>
      <sheetName val="0103"/>
      <sheetName val="0203"/>
      <sheetName val="th-nop"/>
      <sheetName val="th"/>
      <sheetName val="DGTL"/>
      <sheetName val="XN 1"/>
      <sheetName val="CT.XN1"/>
      <sheetName val="XCK"/>
      <sheetName val="CT.XNCK"/>
      <sheetName val="Hoasen"/>
      <sheetName val="S.hai"/>
      <sheetName val="HPC1"/>
      <sheetName val="No2"/>
      <sheetName val="CT N02"/>
      <sheetName val="C.Sap CT3"/>
      <sheetName val="CT.Csap.CT3"/>
      <sheetName val="CTVPCP"/>
      <sheetName val="Quan trac"/>
      <sheetName val="CS LB"/>
      <sheetName val="88 HBT"/>
      <sheetName val="69II"/>
      <sheetName val="CT 69II"/>
      <sheetName val="37 HV"/>
      <sheetName val="VPCP"/>
      <sheetName val="CT VPCP 6tang"/>
      <sheetName val="Son nha kinh VPCP"/>
      <sheetName val="CT VPCP son"/>
      <sheetName val="HMVPCP"/>
      <sheetName val="CT.HMVPCP"/>
      <sheetName val="ȴ0000000"/>
      <sheetName val="mau kiem ke"/>
      <sheetName val="quyet toan HD 2000"/>
      <sheetName val="quyet toan hoa don 2001"/>
      <sheetName val="kiem ke hoa don 2001"/>
      <sheetName val="QUY III 02"/>
      <sheetName val="QUY IV 02"/>
      <sheetName val="QUYET TOAN 02"/>
      <sheetName val="Sheet15"/>
      <sheetName val="BangTH"/>
      <sheetName val="Xaylap "/>
      <sheetName val="Nhan cong"/>
      <sheetName val="Thietbi"/>
      <sheetName val="Diengiai"/>
      <sheetName val="Vanchuyen"/>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Kѭ284"/>
      <sheetName val="SOLIEU"/>
      <sheetName val="TINHTOAN"/>
      <sheetName val="XNT1MC"/>
      <sheetName val="XNT2MC"/>
      <sheetName val="XNT3MC"/>
      <sheetName val="XNT4MC"/>
      <sheetName val="xnt 1 CP"/>
      <sheetName val="xnt 2 cp"/>
      <sheetName val="xnt 3 CP"/>
      <sheetName val="xnt 4 CP"/>
      <sheetName val="BC tuan1"/>
      <sheetName val="BC tuan2"/>
      <sheetName val="BC tuan3"/>
      <sheetName val="BC tuan4"/>
      <sheetName val="DSo NVBH"/>
      <sheetName val="Km27' - Km278"/>
      <sheetName val="0304"/>
      <sheetName val="0904"/>
      <sheetName val="1204"/>
      <sheetName val="80000000"/>
      <sheetName val="90000000"/>
      <sheetName val="a0000000"/>
      <sheetName val="b0000000"/>
      <sheetName val="c0000000"/>
      <sheetName val="Cong ban 1,5_x0013__x0000_"/>
      <sheetName val="Coc 6"/>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Shedt1"/>
      <sheetName val="_x0012_0000000"/>
      <sheetName val="Thang06-2002"/>
      <sheetName val="Thang07-2002"/>
      <sheetName val="Thang08-2002"/>
      <sheetName val="Thang09-2002"/>
      <sheetName val="Thang10-2002 "/>
      <sheetName val="Thang11-2002"/>
      <sheetName val="Thang12-2002"/>
      <sheetName val="Sheet1 (3)"/>
      <sheetName val="XLÇ_x0015_oppy"/>
      <sheetName val="Bao cao KQTH quy hoach 135"/>
      <sheetName val="Sheet5"/>
      <sheetName val="Sheet6"/>
      <sheetName val="Sheet7"/>
      <sheetName val="Sheet8"/>
      <sheetName val="Sheet9"/>
      <sheetName val="Sheet10"/>
      <sheetName val="ct luong "/>
      <sheetName val="Nhap 6T"/>
      <sheetName val="baocaochinh(qui1.05) (DC)"/>
      <sheetName val="Ctuluongq.1.05"/>
      <sheetName val="BANG PHAN BO qui1.05(DC)"/>
      <sheetName val="BANG PHAN BO quiII.05"/>
      <sheetName val="bao cac cinh Qui II-2005"/>
      <sheetName val="XXXXX\XX"/>
      <sheetName val="Macro1"/>
      <sheetName val="Macro2"/>
      <sheetName val="Macro3"/>
      <sheetName val="TAU"/>
      <sheetName val="KHACH"/>
      <sheetName val="BC1"/>
      <sheetName val="BC2"/>
      <sheetName val="BAO CAO AN"/>
      <sheetName val="BANGKEKHACH"/>
      <sheetName val="BKLBD"/>
      <sheetName val="PTDG"/>
      <sheetName val="DTCT"/>
      <sheetName val="vlct"/>
      <sheetName val="Sheet11"/>
      <sheetName val="Sheet12"/>
      <sheetName val="Sheet13"/>
      <sheetName val="Sheet14"/>
      <sheetName val="T_x000b_331"/>
      <sheetName val="p0000000"/>
      <sheetName val=""/>
      <sheetName val="Km&quot;80"/>
      <sheetName val="Khac DP"/>
      <sheetName val="Khoi than "/>
      <sheetName val="B3_208_than"/>
      <sheetName val="B3_208_TU"/>
      <sheetName val="B3_208_TW"/>
      <sheetName val="B3_208_DP"/>
      <sheetName val="B3_208_khac"/>
      <sheetName val="Km283 - Jm284"/>
      <sheetName val="ADKT"/>
      <sheetName val="cocB40 5B"/>
      <sheetName val="cocD50 9A"/>
      <sheetName val="cocD75 16"/>
      <sheetName val="coc B80 TD25"/>
      <sheetName val="P27 B80"/>
      <sheetName val="Coc23 B80"/>
      <sheetName val="cong B80 C4"/>
      <sheetName val="Km27%"/>
      <sheetName val="O0 mai 279"/>
      <sheetName val="Op_x0000_mai 280"/>
      <sheetName val="Op mai 28_x0011_"/>
      <sheetName val="5 nam (tac`) (2)"/>
      <sheetName val="D%o nai"/>
      <sheetName val="CTT cao so."/>
      <sheetName val="XNxlva sxdhanKCII"/>
      <sheetName val="CTxay lap mo C_x0010_"/>
      <sheetName val="Song ban 0,7x0,7"/>
      <sheetName val="Cong ban 0,8x ,8"/>
      <sheetName val="Dong$bac"/>
      <sheetName val="MTL$-INTER"/>
      <sheetName val="Khach iang le "/>
      <sheetName val="[PNT-P3.xlsѝKQKDKT'04-1"/>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TL33-13.14"/>
      <sheetName val="tlđm190337,8"/>
      <sheetName val="GC190337,8"/>
      <sheetName val="033,7,8"/>
      <sheetName val="TL033 ,2,4"/>
      <sheetName val="TL 0331,2"/>
      <sheetName val="033-1,4"/>
      <sheetName val="TL033,19,5"/>
      <sheetName val="gVL"/>
      <sheetName val="Lap ®at ®hÖn"/>
      <sheetName val="[PNT-P3.xlsUTong hop (2)"/>
      <sheetName val="Km276 - Ke277"/>
      <sheetName val="[PNT-P3.xlsUKm279 - Km280"/>
      <sheetName val="Du tnan chi tiet coc nuoc"/>
      <sheetName val="Baocao"/>
      <sheetName val="UT"/>
      <sheetName val="TongHopHD"/>
      <sheetName val="7000 000"/>
      <sheetName val="Áo"/>
      <sheetName val="XNxlva sxthanKCIÉ"/>
      <sheetName val="K43"/>
      <sheetName val="THKL"/>
      <sheetName val="PL43"/>
      <sheetName val="K43+0.00 - 338 Trai"/>
      <sheetName val="Tong (op"/>
      <sheetName val="Coc 4ieu"/>
      <sheetName val="chieud_x0005__x0000__x0000__x0000_"/>
      <sheetName val="gìIÏÝ_x001c_Ã_x0008_ç¾{è"/>
      <sheetName val="ESTI."/>
      <sheetName val="DI-ESTI"/>
      <sheetName val="CV den trong to?g"/>
      <sheetName val="?0000000"/>
      <sheetName val="GS02-thu0TM"/>
      <sheetName val="Don gia"/>
      <sheetName val="Nhap du lieu"/>
      <sheetName val="Package1"/>
      <sheetName val="TDT-TBࡁ"/>
      <sheetName val="ၔong hop QL48 - 2"/>
      <sheetName val="Shaet13"/>
      <sheetName val="Km266"/>
      <sheetName val="Thang8-02"/>
      <sheetName val="Thang9-02"/>
      <sheetName val="Thang10-02"/>
      <sheetName val="Thang11-02"/>
      <sheetName val="Thang12-02"/>
      <sheetName val="Thang01-03"/>
      <sheetName val="Thang02-03"/>
      <sheetName val="Mp mai 275"/>
      <sheetName val="30100000"/>
      <sheetName val="Ton 31.1"/>
      <sheetName val="NhapT.2"/>
      <sheetName val="Xuat T.2"/>
      <sheetName val="Ton 28.2"/>
      <sheetName val="H.Tra"/>
      <sheetName val="Hang CTY TRA LAI"/>
      <sheetName val="Hang NV Tra Lai"/>
      <sheetName val="TNghiªm T_x0002_ "/>
      <sheetName val="tt-_x0014_BA"/>
      <sheetName val="TD_x0014_"/>
      <sheetName val="_x0014_.12"/>
      <sheetName val="QD c5a HDQT (2)"/>
      <sheetName val="_x0003_hart1"/>
      <sheetName val="mua vao"/>
      <sheetName val="chi phi "/>
      <sheetName val="ban ra 10%"/>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PN1"/>
      <sheetName val="PN2"/>
      <sheetName val="PG1"/>
      <sheetName val="PG2"/>
      <sheetName val="TT"/>
      <sheetName val="HFO"/>
      <sheetName val="HFA"/>
      <sheetName val="FA2"/>
      <sheetName val="T_pn1"/>
      <sheetName val="T_pn2"/>
      <sheetName val="T_pg1"/>
      <sheetName val="T_pg2"/>
      <sheetName val="T_tt"/>
      <sheetName val="T_hfo"/>
      <sheetName val="T_p2"/>
      <sheetName val="T_hfa"/>
      <sheetName val="tong"/>
      <sheetName val="dt1,2,10"/>
      <sheetName val="13b"/>
      <sheetName val="pn1_TT"/>
      <sheetName val="pn2_TT"/>
      <sheetName val="PG1_TT"/>
      <sheetName val="PG2_TT"/>
      <sheetName val="tuathang"/>
      <sheetName val="hpho_TT"/>
      <sheetName val="Ban pha 2"/>
      <sheetName val="Huoipha"/>
      <sheetName val="??-BLDG"/>
      <sheetName val="_x000b_luong phu"/>
      <sheetName val="gìIÏÝ_x001c_齘_x0013_龜_x0013_ꗃ〒"/>
      <sheetName val="Op mai 2_x000c__x0000_"/>
      <sheetName val="_x0000_bÑi_x0003__x0000__x0000__x0000__x0000_²r_x0013__x0000_"/>
      <sheetName val="k, vt tho"/>
      <sheetName val="Km_x0012_77 "/>
      <sheetName val="K-280 - Km281"/>
      <sheetName val="Km280 ࠭ Km281"/>
      <sheetName val="_x0000__x000f__x0000__x0000__x0000_½"/>
      <sheetName val="_x0000__x0000_²r"/>
      <sheetName val="_x0000__x0000__x0000__x0000__x0000_M pc_x0006__x0000__x0000_CamPh_x0000__x0000_"/>
      <sheetName val="_x0000__x000d__x0000__x0000__x0000_âO"/>
      <sheetName val="Cong ban 1,5„—_x0013__x0000_"/>
      <sheetName val="Xa9lap "/>
      <sheetName val="So TSCD"/>
      <sheetName val="Bang phan bo KH TSCD"/>
      <sheetName val="The TSCD"/>
      <sheetName val="BTH- P.Chi "/>
      <sheetName val="BTH NVL"/>
      <sheetName val="NK-SC"/>
      <sheetName val="NK SO CAI"/>
      <sheetName val="The tinh Z"/>
      <sheetName val="So CFSXKD"/>
      <sheetName val="So TGNH 2002"/>
      <sheetName val="So quy TM 2002"/>
      <sheetName val="SCT NVL"/>
      <sheetName val="SCT TK 131"/>
      <sheetName val="So theo doi thue GTGT 2002"/>
      <sheetName val="BTH- P.Thu"/>
      <sheetName val="BCDSPS"/>
      <sheetName val="BCDKT"/>
      <sheetName val="Sÿÿÿÿ"/>
      <sheetName val="quÿÿ"/>
      <sheetName val="L_x0010_V ®at ®iÖn"/>
      <sheetName val="Cong ban 0,7p0,7"/>
      <sheetName val="Km275 - Ke276"/>
      <sheetName val="Km280 - Km2(1"/>
      <sheetName val="Km282 - Kl283"/>
      <sheetName val="Tong hop Op m!i"/>
      <sheetName val="bc"/>
      <sheetName val="K.O"/>
      <sheetName val="xang _clc"/>
      <sheetName val="X¡NG_td"/>
      <sheetName val="MaZUT"/>
      <sheetName val="DIESEL"/>
      <sheetName val="Thang 07"/>
      <sheetName val="T10-05"/>
      <sheetName val="T9-05"/>
      <sheetName val="t805"/>
      <sheetName val="11T"/>
      <sheetName val="9T"/>
      <sheetName val="Giao nhie- vu"/>
      <sheetName val="Diem mon hoc"/>
      <sheetName val="Tong hop diem"/>
      <sheetName val="HoTen-khong duoc xoa"/>
      <sheetName val="120"/>
      <sheetName val="IFAD"/>
      <sheetName val="CVHN"/>
      <sheetName val="TCVM"/>
      <sheetName val="RIDP"/>
      <sheetName val="LDNN"/>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Dimu"/>
      <sheetName val="Klct"/>
      <sheetName val="Covi"/>
      <sheetName val="Nlvt"/>
      <sheetName val="Innl"/>
      <sheetName val="Invt"/>
      <sheetName val="Chon"/>
      <sheetName val="Qtnv"/>
      <sheetName val="Bqtn"/>
      <sheetName val="Bqtv"/>
      <sheetName val="Giao"/>
      <sheetName val="Dcap"/>
      <sheetName val="Nlie"/>
      <sheetName val="Mnli"/>
      <sheetName val="Giao nhiem fu"/>
      <sheetName val="QDcea TGD (2)"/>
      <sheetName val="Mix-Tarpaulin"/>
      <sheetName val="Tarpaulin"/>
      <sheetName val="Price"/>
      <sheetName val="Monthly"/>
      <sheetName val="For Summary"/>
      <sheetName val="For Summary(KG)"/>
      <sheetName val="PP Cloth"/>
      <sheetName val="Mix-PP Cloth"/>
      <sheetName val="Material Price-PP"/>
      <sheetName val="_x0003_har"/>
      <sheetName val="VÃt liÖu"/>
      <sheetName val="CVden nw8ai TCT (1)"/>
      <sheetName val="gia x_x0000_ may"/>
      <sheetName val="thaß26"/>
      <sheetName val="FORM jc"/>
      <sheetName val="TNghiÖ- VL"/>
      <sheetName val="K?284"/>
      <sheetName val="CDPS3"/>
      <sheetName val="tldm190337,8"/>
      <sheetName val="?ong hop QL48 - 2"/>
      <sheetName val="Giao nhÿÿÿÿvu"/>
      <sheetName val="⁋㌱Ա_x0000_䭔㌱س_x0000_䭔ㄠㄴ_x0006_牴湯⁧琠湯౧_x0000_杮楨搠湩⵨偃_x0006_匀敨瑥"/>
      <sheetName val="ADKTKT02"/>
      <sheetName val="Cac cang UT mua thal Dong bac"/>
      <sheetName val="CV di ngoai to~g"/>
      <sheetName val="DG "/>
      <sheetName val="I"/>
      <sheetName val="CT.XF1"/>
      <sheetName val="QD cua "/>
      <sheetName val="DŃ02"/>
      <sheetName val="_x0000__x0000_"/>
      <sheetName val="Cong ban 1,5_x0013_"/>
      <sheetName val="bÑi_x0003__x0000_²r_x0013__x0000_"/>
      <sheetName val="tt chu don"/>
      <sheetName val="_x000c__x0000__x0000__x0000__x0000__x0000__x0000__x0000__x000d__x0000__x0000__x0000_"/>
      <sheetName val="_x0000__x000f__x0000__x0000__x0000_‚ž½"/>
      <sheetName val="_x0000__x000d__x0000__x0000__x0000_âOŽ"/>
      <sheetName val="QD cua HDQ²_x0000__x0000_)"/>
      <sheetName val="P210-TP20"/>
      <sheetName val="CB32"/>
      <sheetName val="CTT NuiC_x000f_eo"/>
      <sheetName val="TDT-TB?"/>
      <sheetName val="Km280 ? Km281"/>
      <sheetName val="Kluo-_x0008_ phu"/>
      <sheetName val="QD cua HDQ²_x0000__x0000_€)"/>
      <sheetName val="_x0000__x000a__x0000__x0000__x0000_âO"/>
      <sheetName val="_x000c__x0000__x0000__x0000__x0000__x0000__x0000__x0000__x000a__x0000__x0000__x0000_"/>
      <sheetName val="_x0000__x000a__x0000__x0000__x0000_âOŽ"/>
      <sheetName val="HNI"/>
      <sheetName val="DC2@ï4"/>
      <sheetName val="Tong hop$Op mai"/>
      <sheetName val="t01.06"/>
      <sheetName val="bÑi_x0003_"/>
      <sheetName val="PNT-P3"/>
      <sheetName val="???????-BLDG"/>
      <sheetName val="XXXXX_XX"/>
      <sheetName val="⁋㌱Ա_x0000_䭔㌱س_x0000_䭔ㄠㄴ_x0006_牴湯⁧琠湯౧_x0000_杮楨搠湩⵨偃_x0006_匀頀ᎆ"/>
      <sheetName val="_x000d_â_x0005__x0000_"/>
      <sheetName val="⁋㌱Ա_x0000_䭔㌱س_x0000_䭔ㄠㄴ_x0006_牴湯⁧琠湯౧_x0000_杮楨搠湩⵨偃_x0006_匀䈀ᅪ"/>
      <sheetName val="Temp"/>
      <sheetName val="GS11- tÝnh KH_x0014_SC§"/>
      <sheetName val="nghi dinhmCP"/>
      <sheetName val="CVpden trong tong"/>
      <sheetName val="5 nam (tach) x2)"/>
      <sheetName val="tuong"/>
      <sheetName val="Cong baj 2x1,5"/>
      <sheetName val="FUONDER TAN UYEN T12"/>
      <sheetName val=" CHIEU XA  T01"/>
      <sheetName val="ANH KHANH DONG NAI T12 (2)"/>
      <sheetName val="XANG DAU K5"/>
      <sheetName val="ANH HAI T01"/>
      <sheetName val="NAVITRAN T1"/>
      <sheetName val="VAN PHU T01"/>
      <sheetName val="TO 141"/>
      <sheetName val="⁋㌱Ա_x0000_䭔㌱س_x0000_䭔ㄠㄴ_x0006_牴湯⁧琠湯౧_x0000_杮楨搠湩⵨偃_x0006_匀렀቟"/>
      <sheetName val="I_x0005__x0000__x0000_"/>
      <sheetName val="chie԰_x0000__x0000__x0000_Ȁ_x0000_"/>
      <sheetName val="Ho la "/>
      <sheetName val="Tong hopQ48­1"/>
      <sheetName val="nam2004"/>
      <sheetName val="CDKTJT03"/>
      <sheetName val="Tong hnp QL47"/>
      <sheetName val="Thue NK"/>
      <sheetName val="Hang NK"/>
      <sheetName val="Jet1- CP 32"/>
      <sheetName val="Jet2- Binh Minh 01"/>
      <sheetName val="Jet3"/>
      <sheetName val="Jet4"/>
      <sheetName val="Jet5"/>
      <sheetName val="Jet6"/>
      <sheetName val="Jet7"/>
      <sheetName val="Jet8"/>
      <sheetName val="Jet9"/>
      <sheetName val="GS08)B.hµng"/>
      <sheetName val="⁋㌱Ա_x0000_䭔㌱س_x0000_䭔ㄠㄴ_x0006_牴湯⁧琠湯౧_x0000_杮楨搠湩⵨偃_x0006_匀︀ᇕ"/>
      <sheetName val="DUONG BDT 11  823282ms Hao"/>
      <sheetName val="CKTANDINHT1 782346 Huong (2)"/>
      <sheetName val="_x0014_M01"/>
      <sheetName val="DGþ"/>
      <sheetName val="PNT_QUO"/>
      <sheetName val="PNghiÖm VL"/>
      <sheetName val="Tong hop xuat kho nvl"/>
      <sheetName val="Xuat kho"/>
      <sheetName val="Tong hop so lieu tai nhap kho"/>
      <sheetName val="tai nhap kho"/>
      <sheetName val="Nhap kho"/>
      <sheetName val="Tong ket nhap kho"/>
      <sheetName val="Tong ket"/>
      <sheetName val="cac ma can huy"/>
      <sheetName val="Hang hong"/>
      <sheetName val="Tham khao"/>
      <sheetName val="hang khong co packing"/>
      <sheetName val="01"/>
      <sheetName val="02"/>
      <sheetName val="03"/>
      <sheetName val="04"/>
      <sheetName val="05"/>
      <sheetName val="07"/>
      <sheetName val="08"/>
      <sheetName val="Dhp+d"/>
      <sheetName val="T[ 131"/>
      <sheetName val="DC0#"/>
      <sheetName val="_x000f_p m!i 284"/>
      <sheetName val="AA"/>
      <sheetName val="chieud"/>
      <sheetName val="Tong hop ၑL48 - 2"/>
      <sheetName val="Jet10"/>
      <sheetName val="Jet11"/>
      <sheetName val="Diesel1"/>
      <sheetName val="Diesel2"/>
      <sheetName val="Diezel3"/>
      <sheetName val="Mogas1"/>
      <sheetName val="Mogas2"/>
      <sheetName val="Mogas3"/>
      <sheetName val="_x0000__x000f__x0000__x0000__x0000__x0005__x0000__x0000_"/>
      <sheetName val="_x0000_۸ܪ࢈ܪ_x0000_"/>
      <sheetName val="Chi tiet"/>
      <sheetName val="HHQ2"/>
      <sheetName val="Quy I"/>
      <sheetName val="PTPQIII"/>
      <sheetName val="QuyIII"/>
      <sheetName val="Quy II"/>
      <sheetName val="Q.IV"/>
      <sheetName val="PTPQIV"/>
      <sheetName val="6TDN"/>
      <sheetName val="PTP"/>
      <sheetName val="PTPQII"/>
      <sheetName val="S2_x0000__x0000_1"/>
      <sheetName val="UNZAT01743972- Phuong(vp) (2)"/>
      <sheetName val="LONGVANT12 759469 Ms Van (2)"/>
      <sheetName val="Cong ban 1,5_x0013_?"/>
      <sheetName val="DGh"/>
      <sheetName val="tra-vat-lieu"/>
      <sheetName val="XL4Toppy"/>
      <sheetName val="Op?mai 280"/>
      <sheetName val="chieud_x0005_???"/>
      <sheetName val="Op mai 2_x000c_?"/>
      <sheetName val="?bÑi_x0003_????²r_x0013_?"/>
      <sheetName val="?_x000f_???½"/>
      <sheetName val="??²r"/>
      <sheetName val="?????M pc_x0006_??CamPh??"/>
      <sheetName val="?_x000d_???âO"/>
      <sheetName val="Cong ban 1,5„—_x0013_?"/>
      <sheetName val="??"/>
      <sheetName val="gia x? may"/>
      <sheetName val="⁋㌱Ա?䭔㌱س?䭔ㄠㄴ_x0006_牴湯⁧琠湯౧?杮楨搠湩⵨偃_x0006_匀敨瑥"/>
      <sheetName val="K,uon' ph5"/>
      <sheetName val="_x000c_an #an"/>
      <sheetName val="C/c t)eu"/>
      <sheetName val="Bi%n bao"/>
      <sheetName val="Ran("/>
      <sheetName val="_x0014_ong hop_x0011_48-1"/>
      <sheetName val="Cong &quot;an 0,7x0,7"/>
      <sheetName val="Co.g b!n 0,8x0,8"/>
      <sheetName val="Con' ba. 1x1"/>
      <sheetName val="_x0003_ong ban 1x1,2"/>
      <sheetName val="baocaochi.h(q5i1.05) (DC)"/>
      <sheetName val="C4ulu/ngq.1.05"/>
      <sheetName val="_x0002_ANG PHA_x000e_ BO qui1.05(DC)"/>
      <sheetName val="B_x0001_NG PHAN BO quiII.05"/>
      <sheetName val="TK33313"/>
      <sheetName val="UK 911"/>
      <sheetName val="CEPS1"/>
      <sheetName val="Km285"/>
      <sheetName val="DG("/>
      <sheetName val="bÑi_x0003_?²r_x0013_?"/>
      <sheetName val="T±1 "/>
      <sheetName val="411"/>
      <sheetName val="632"/>
      <sheetName val="333"/>
      <sheetName val="1uÝ1"/>
      <sheetName val="TH Ky Afh"/>
      <sheetName val="KHTS_x0000__x000d_2"/>
      <sheetName val="LuÞ_x0016_gT2"/>
      <sheetName val="luongt_x0000_ang12"/>
      <sheetName val="FORM (c"/>
      <sheetName val="02.05.07"/>
      <sheetName val="03.05.07"/>
      <sheetName val="04.05.07"/>
      <sheetName val="05.05.07"/>
      <sheetName val="06.05.07"/>
      <sheetName val="07.05.07"/>
      <sheetName val="08.05.07"/>
      <sheetName val="09.05.07"/>
      <sheetName val="Ther cao "/>
      <sheetName val="152"/>
      <sheetName val="111"/>
      <sheetName val="156"/>
      <sheetName val="So NVL"/>
      <sheetName val="511"/>
      <sheetName val="Nhat ký chung"/>
      <sheetName val="So 131"/>
      <sheetName val="So 331"/>
      <sheetName val="So 133"/>
      <sheetName val="So 3331"/>
      <sheetName val="So 334"/>
      <sheetName val="So 911"/>
      <sheetName val="So 421"/>
      <sheetName val="241"/>
      <sheetName val="642"/>
      <sheetName val="[PNT-P3.xls?KQKDKT'04-1"/>
      <sheetName val="CV di ngoai tone (2)"/>
      <sheetName val="[PNT-P3.xlsMMatduong"/>
      <sheetName val="???_x0000_???_x0000_???_x0006_??????_x0000_??????_x0006_???"/>
      <sheetName val="[PNT-P3.xls]XXXXX\XX"/>
      <sheetName val="[PNT-P3.xls]C/c t)eu"/>
      <sheetName val="[PNT-P3.xls]C4ulu/ngq.1.05"/>
      <sheetName val="09"/>
      <sheetName val="PHEPNAM"/>
      <sheetName val="KHONGLUONG"/>
      <sheetName val="d0000000"/>
      <sheetName val="e0000000"/>
      <sheetName val="f0000000"/>
      <sheetName val="g0000000"/>
      <sheetName val="h0000000"/>
      <sheetName val="i0000000"/>
      <sheetName val="XXXXXXX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XXXXXXXF"/>
      <sheetName val="XXXXXXXG"/>
      <sheetName val="XXXXXXXH"/>
      <sheetName val="XXXXXXXI"/>
      <sheetName val="XXXXXXXJ"/>
      <sheetName val="XXXXXXXK"/>
      <sheetName val="XXXXXXXL"/>
      <sheetName val="XXXXXXXM"/>
      <sheetName val="XXXXXXXN"/>
      <sheetName val="XXXXXXXO"/>
      <sheetName val="XXXXXXXP"/>
      <sheetName val="XXXXXXXQ"/>
      <sheetName val="XXXXXXXR"/>
      <sheetName val="XXXXXXXS"/>
      <sheetName val="XXXXXXXT"/>
      <sheetName val="XXXXXXXU"/>
      <sheetName val="XXXXXXXV"/>
      <sheetName val="XXXXXXXW"/>
      <sheetName val="XXXXXXXY"/>
      <sheetName val="XXXXXXXZ"/>
      <sheetName val="XXXXXX0X"/>
      <sheetName val="XXXXXX00"/>
      <sheetName val="XXXXXX01"/>
      <sheetName val="XXXXXX02"/>
      <sheetName val="XXXXXX03"/>
      <sheetName val="XXXXXX04"/>
      <sheetName val="XXXXXX05"/>
      <sheetName val="XXXXXX06"/>
      <sheetName val="XXXXXX07"/>
      <sheetName val="Du lich"/>
      <sheetName val="XXXXXX08"/>
      <sheetName val="XXXXXX09"/>
      <sheetName val="XXXXXX0A"/>
      <sheetName val="XXXXXX0B"/>
      <sheetName val="XXXXXX0C"/>
      <sheetName val="XXXXXX0D"/>
      <sheetName val="XXXXXX0E"/>
      <sheetName val="XXXXXX0F"/>
      <sheetName val="XXXXXX0G"/>
      <sheetName val="_x0000__x000f__x0000_︀ᇕ԰_x0000_缀"/>
      <sheetName val="[PNT-P3.xlsѝKQKDKTﴀ셅u淪洂"/>
      <sheetName val="GS09-chi TM"/>
      <sheetName val="_x0000__x000f__x0000__x0000__x0000_‚竈_x0013_"/>
      <sheetName val="⁋㌱Ա_x0000_䭔㌱س_x0000_䭔ㄠㄴ_x0006_牴湯⁧琠湯౧_x0000_杮楨搠湩⵨偃_x0006_匀저፺"/>
      <sheetName val="⁋㌱Ա_x0000_䭔㌱س_x0000_䭔ㄠㄴ_x0006_牴湯⁧琠湯౧_x0000_杮楨搠湩⵨偃_x0006_匀㠀ᎍ"/>
      <sheetName val="_x0000__x000f__x0000__x0000__x0000_‚헾】"/>
      <sheetName val="⁋㌱Ա_x0000_䭔㌱س_x0000_䭔ㄠㄴ_x0006_牴湯⁧琠湯౧_x0000_杮楨搠湩⵨偃_x0006_匀ࠀ╵"/>
      <sheetName val="⁋㌱Ա_x0000_䭔㌱س_x0000_䭔ㄠㄴ_x0006_牴湯⁧琠湯౧_x0000_杮楨搠湩⵨偃_x0006_匀렀፶"/>
      <sheetName val="⁋㌱Ա_x0000_䭔㌱س_x0000_䭔ㄠㄴ_x0006_牴湯⁧琠湯౧_x0000_杮楨搠湩⵨偃_x0006_匀԰_x0000_"/>
      <sheetName val="⁋㌱Ա_x0000_䭔㌱س_x0000_䭔ㄠㄴ_x0006_牴湯⁧琠湯౧_x0000_杮楨搠湩⵨偃_x0006_匀㠀Ẅ"/>
      <sheetName val="⁋㌱Ա_x0000_䭔㌱س_x0000_䭔ㄠㄴ_x0006_牴湯⁧琠湯౧_x0000_杮楨搠湩⵨偃_x0006_匀᥸"/>
      <sheetName val="⁋㌱Ա_x0000_䭔㌱س_x0000_䭔ㄠㄴ_x0006_牴湯⁧琠湯౧_x0000_杮楨搠湩⵨偃_x0006_匀栀ṵ"/>
      <sheetName val="⁋㌱Ա_x0000_䭔㌱س_x0000_䭔ㄠㄴ_x0006_牴湯⁧琠湯౧_x0000_杮楨搠湩⵨偃_x0006_匀︀㗕"/>
      <sheetName val="⁋㌱Ա_x0000_䭔㌱س_x0000_䭔ㄠㄴ_x0006_牴湯⁧琠湯౧_x0000_杮楨搠湩⵨偃_x0006_匀栀▆"/>
      <sheetName val="⁋㌱Ա_x0000_䭔㌱س_x0000_䭔ㄠㄴ_x0006_牴湯⁧琠湯౧_x0000_杮楨搠湩⵨偃_x0006_匀╿"/>
      <sheetName val="_x000c__x0000__x0000__x0000__x0000__x0000__x0000__x0000__x000d__x0000__x0000_Õ"/>
      <sheetName val="bÑi_x0003__x0000_²r_x0013_"/>
      <sheetName val="bÑi_x0003__x0000_²r_x0013_("/>
      <sheetName val="_x0000__x000f__x0000__x0000__x0000_‚眨,"/>
      <sheetName val="_x0000__x000f__x0000__x0000__x0000_‚禈."/>
      <sheetName val="bÑi_x0003__x0000_²r_x0013_"/>
      <sheetName val="gìIÏÝ_x001c_齘_x0013_龜저ងఀ"/>
      <sheetName val="_x0000__x000f__x0000__x0000__x0000_‚稸1"/>
      <sheetName val="gìIÏÝ_x001c_齘_x0013_龜저ᥲఀ"/>
      <sheetName val="CDÕTKT2002"/>
      <sheetName val="⁋㌱Ա_x0000_䭔㌱س_x0000_䭔ㄠㄴ_x0006_牴湯⁧琠湯౧_x0000_杮楨搠湩⵨偃_x0006_匀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
      <sheetName val="⁋㌱Ա_x0000_䭔㌱س_x0000_䭔ㄠㄴ_x0006_牴湯⁧琠湯౧_x0000_杮楨搠湩⵨偃_x0006_匀ࠀ⩷"/>
      <sheetName val="QUY IV _x0005__x0000_"/>
      <sheetName val="p"/>
      <sheetName val="KHTS"/>
      <sheetName val="co_x0005__x0000__x0000__x0000_"/>
      <sheetName val="Tong hop Mctduong"/>
      <sheetName val="KHTS?_x000d_2"/>
      <sheetName val="⁋㌱Ա_x0000_䭔㌱س_x0000_䭔ㄠㄴ_x0006_牴湯⁧琠湯౧_x0000_杮楨搠湩⵨偃_x0006_匀㠀䂅"/>
      <sheetName val="GO THUAN AN T 01 784026 (2)"/>
      <sheetName val="COMPOSIITE SAI SON T 1(2)"/>
      <sheetName val="PEMARAT01 (2)"/>
      <sheetName val="SYSTEMT1 780851-Ms thao (2)"/>
      <sheetName val="PUKYONG T1"/>
      <sheetName val="ASIAPAINT T11"/>
      <sheetName val="SEUNGBO T11 782173 Ms Suong (2)"/>
      <sheetName val="KONICAT12(2)"/>
      <sheetName val=" CHAN NUOIT12750622 Ms Tinh (2)"/>
      <sheetName val="NS t01784465 Ms quyen (2)"/>
      <sheetName val="POMINAT01  (2)"/>
      <sheetName val="COTTOT01 711018 Ms nuong (2)"/>
      <sheetName val="SuBINHDUONGT 01 "/>
      <sheetName val="_x0000__x000f__x0000_䠀᡿谀᡿︀"/>
      <sheetName val="chie԰???Ȁ?"/>
      <sheetName val="_x000c_???????_x000d_???"/>
      <sheetName val="?_x000f_???‚ž½"/>
      <sheetName val="?_x000d_???âOŽ"/>
      <sheetName val="I_x0005_??"/>
      <sheetName val="S2??1"/>
      <sheetName val="TH  goi _x0014_-x"/>
      <sheetName val="_x0000__x0000_di trong  tong"/>
      <sheetName val="Monthly production actual"/>
      <sheetName val="P201-TP20"/>
      <sheetName val="[PNT-P3.xls][PNT-P3.xls]XXXXX\X"/>
      <sheetName val="Tkng hop QL48 - 2"/>
      <sheetName val="MHET1 784028 lan anh (2)"/>
      <sheetName val="t_x0000_1-01"/>
      <sheetName val="So_Do"/>
      <sheetName val="KTTSCD_-_DLNA"/>
      <sheetName val="lapdat_TB_"/>
      <sheetName val="TNghiªm_TB_"/>
      <sheetName val="VËt_liÖu"/>
      <sheetName val="Lap_®at_®iÖn"/>
      <sheetName val="TNghiÖm_VL"/>
      <sheetName val="th_"/>
      <sheetName val="tien_luong"/>
      <sheetName val="T_7"/>
      <sheetName val="T_8"/>
      <sheetName val="T8_(2)"/>
      <sheetName val="T_9"/>
      <sheetName val="T_10"/>
      <sheetName val="T_11"/>
      <sheetName val="T_12"/>
      <sheetName val="T11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TK_112"/>
      <sheetName val="TK_131"/>
      <sheetName val="TK_141"/>
      <sheetName val="TK_153"/>
      <sheetName val="TK_211"/>
      <sheetName val="TK_242"/>
      <sheetName val="TK_334"/>
      <sheetName val="TK_511"/>
      <sheetName val="TK_515"/>
      <sheetName val="TK_911"/>
      <sheetName val="TK_154"/>
      <sheetName val="TK_632"/>
      <sheetName val="5_nam_(tach)"/>
      <sheetName val="5_nam_(tach)_(2)"/>
      <sheetName val="KH_2003"/>
      <sheetName val="Km277_"/>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_Ky_Anh"/>
      <sheetName val="Sheet2_(2)"/>
      <sheetName val="TH__goi_4-x"/>
      <sheetName val="tæng_hîp"/>
      <sheetName val="GS01-chi_TM"/>
      <sheetName val="GS02-thu_TM"/>
      <sheetName val="PFT_QUOT__3"/>
      <sheetName val="khung ten TD"/>
      <sheetName val="\NT1MC"/>
      <sheetName val="GS10-lai t)en vay"/>
      <sheetName val="Km278 - Jm279"/>
      <sheetName val="Chi tiet don 'ia khoi phuc"/>
      <sheetName val="XNT2_x000d_C"/>
      <sheetName val="Shee46"/>
      <sheetName val="X_x000c_4Poppy"/>
      <sheetName val="CV den ng/ai TCT (3)"/>
      <sheetName val="[PNT-P3.xls][PNT-P3.xls][PNT-P3"/>
      <sheetName val="DS"/>
      <sheetName val="_x000f_?½"/>
      <sheetName val="M pc_x0006_?CamPh?"/>
      <sheetName val="⁋㌱Ա_x0000_䭔㌱س_x0000_䭔ㄠㄴ_x0006_牴湯⁧琠湯౧_x0000_杮楨搠湩_x0005__x0000__x0000__x0000__x0000_"/>
      <sheetName val="Toan tinh"/>
      <sheetName val="phan loai"/>
      <sheetName val="ty le"/>
      <sheetName val="DBP"/>
      <sheetName val="DB"/>
      <sheetName val="LC"/>
      <sheetName val="TG"/>
      <sheetName val="PT"/>
      <sheetName val="MT"/>
      <sheetName val="DBD"/>
      <sheetName val="SH"/>
      <sheetName val="ML"/>
      <sheetName val="TC"/>
      <sheetName val="Tinh khac"/>
      <sheetName val="Phan theo huyen"/>
      <sheetName val="Sheet17"/>
      <sheetName val="Sheet18"/>
      <sheetName val="Sheet19"/>
      <sheetName val="Sheet20"/>
      <sheetName val="Sheet21"/>
      <sheetName val="Sheet22"/>
      <sheetName val="Èoasen"/>
      <sheetName val="_PNT-P3.xlsUTong hop (2)"/>
      <sheetName val="_PNT-P3.xlsUKm279 - Km280"/>
      <sheetName val="Op"/>
      <sheetName val="_PNT-P3.xlsѝKQKDKT'04-1"/>
      <sheetName val="CV den trong to_g"/>
      <sheetName val="_0000000"/>
      <sheetName val="__-BLDG"/>
      <sheetName val="gia x"/>
      <sheetName val="K_284"/>
      <sheetName val="_ong hop QL48 - 2"/>
      <sheetName val="⁋㌱Ա"/>
      <sheetName val="PDcua TGD"/>
      <sheetName val="CV di ngoai tnng (2)"/>
      <sheetName val="Tk triNh"/>
      <sheetName val="Gian nhiem vu"/>
      <sheetName val="QD!ua TGD (2)"/>
      <sheetName val="CV den_x0000_trong tong"/>
      <sheetName val="Tuongcha."/>
      <sheetName val="Km27_x0015_"/>
      <sheetName val="5 lam (tach) (2)"/>
      <sheetName val="TK 134"/>
      <sheetName val="KHTSBD2"/>
      <sheetName val="CDKTKD03"/>
      <sheetName val="KPKDKT'03-1"/>
      <sheetName val="_x0000__x000a__x0000__x0000__x0000_âO԰"/>
      <sheetName val="Cong ban _x0000_ _x0000__x0004__x0000__x0003_"/>
      <sheetName val="_x000c_"/>
      <sheetName val="QD cua HDQ²"/>
      <sheetName val="chie԰"/>
      <sheetName val="S2"/>
      <sheetName val="_x000f_"/>
      <sheetName val="M pc_x0006_"/>
      <sheetName val="luongt"/>
      <sheetName val="???"/>
      <sheetName val="Cong ban_x0009__x0000__x0009__x0000__x0004__x0000__x0003_"/>
      <sheetName val="_x0005_"/>
      <sheetName val="chieuda"/>
      <sheetName val="⁋㌱Ա_x0000_䭔㌱س_x0000_䭔ㄠㄴ_x0006_牴湯⁧琠湯౧_x0000_杮楨搠湩⵨偃_x0006_匀뀀콙"/>
      <sheetName val="IBASE"/>
      <sheetName val="7 nam (tach)"/>
      <sheetName val="KQKD02-0 (2)"/>
      <sheetName val="KH&quot;2003"/>
      <sheetName val="Tuongchah"/>
      <sheetName val="Km2:4"/>
      <sheetName val="TK 931"/>
      <sheetName val="CDKP"/>
      <sheetName val="TDT-TB_"/>
      <sheetName val="Km280 _ Km281"/>
      <sheetName val="T_ 131"/>
      <sheetName val="Cong ban 1,5_x0013__"/>
      <sheetName val="_______-BLDG"/>
      <sheetName val="Op_mai 280"/>
      <sheetName val="chieud_x0005____"/>
      <sheetName val="Op mai 2_x000c__"/>
      <sheetName val="_bÑi_x0003_____²r_x0013__"/>
      <sheetName val="__x000f____½"/>
      <sheetName val="__²r"/>
      <sheetName val="_____M pc_x0006___CamPh__"/>
      <sheetName val="__x000d____âO"/>
      <sheetName val="Cong ban 1,5„—_x0013__"/>
      <sheetName val="__"/>
      <sheetName val="gia x_ may"/>
      <sheetName val="⁋㌱Ա_䭔㌱س_䭔ㄠㄴ_x0006_牴湯⁧琠湯౧_杮楨搠湩⵨偃_x0006_匀敨瑥"/>
      <sheetName val="C_c t)eu"/>
      <sheetName val="C4ulu_ngq.1.05"/>
      <sheetName val="_âO"/>
      <sheetName val="_âOŽ"/>
      <sheetName val="luongt?ang12"/>
      <sheetName val="?_x000a_???âO"/>
      <sheetName val="_x000c_???????_x000a_???"/>
      <sheetName val="QD cua HDQ²??)"/>
      <sheetName val="?_x000a_???âOŽ"/>
      <sheetName val="QD cua HDQ²??€)"/>
      <sheetName val="_x0000__x000f__x0000__x0000__x0000_‚嫌_x001a_"/>
      <sheetName val="41¹"/>
      <sheetName val="Cong ban`1,5x1,5"/>
      <sheetName val="gia!he1"/>
      <sheetName val="k angluc"/>
      <sheetName val="giai he  "/>
      <sheetName val="CC@S03"/>
      <sheetName val="_x000f_?‚ž½"/>
      <sheetName val="_x000c_?_x000d_"/>
      <sheetName val="_x000c_?_x000a_"/>
      <sheetName val="M pc_x0006__x0000_CamPhþ"/>
      <sheetName val="chieuday"/>
      <sheetName val="_x000f__x0000_½"/>
      <sheetName val="M pc_x0006__x0000_CamPh_x0000_"/>
      <sheetName val="_x000d_âO"/>
      <sheetName val="Op mai 2_x000c_"/>
      <sheetName val="_x000f__x0000_‚ž½"/>
      <sheetName val="_x000d_âOŽ"/>
      <sheetName val="Cong ban 1,5„—_x0013_"/>
      <sheetName val="_x000c__x0000__x000d_"/>
      <sheetName val="_x000a_âO"/>
      <sheetName val="_x000c__x0000__x000a_"/>
      <sheetName val="_x000a_âOŽ"/>
      <sheetName val="chieud_x0005_"/>
      <sheetName val="_x000d_â_x0005_"/>
      <sheetName val="I_x0005_"/>
      <sheetName val="QUY IV _x0005_"/>
      <sheetName val="co_x0005_"/>
      <sheetName val="⁋㌱Ա_x0000_䭔㌱س_x0000_䭔ㄠㄴ_x0006_牴湯⁧琠湯౧_x0000_杮楨搠湩_x0005__x0000__x0000__x0000_타_x0012_"/>
      <sheetName val="TK42ı"/>
      <sheetName val="tÿ-01"/>
      <sheetName val="SoCaiT_x0000_"/>
      <sheetName val="Cong ban "/>
      <sheetName val="t"/>
      <sheetName val="CV den"/>
      <sheetName val="[PNT-P3.xls][PNT-P3.xls]C/c t)e"/>
      <sheetName val="[PNT-P3.xls][PNT-P3.xls]C4ulu/n"/>
      <sheetName val="7 THAI NGUYEN"/>
      <sheetName val="gia԰_x0000__x0000__x0000_"/>
      <sheetName val="_x0000__x000f__x0000__x0000__x0000_‚ž興"/>
      <sheetName val="Np mai 280"/>
      <sheetName val="SoCai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efreshError="1"/>
      <sheetData sheetId="213" refreshError="1"/>
      <sheetData sheetId="214" refreshError="1"/>
      <sheetData sheetId="215" refreshError="1"/>
      <sheetData sheetId="216" refreshError="1"/>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sheetData sheetId="333"/>
      <sheetData sheetId="334"/>
      <sheetData sheetId="335"/>
      <sheetData sheetId="336"/>
      <sheetData sheetId="337"/>
      <sheetData sheetId="338"/>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sheetData sheetId="377"/>
      <sheetData sheetId="378"/>
      <sheetData sheetId="379"/>
      <sheetData sheetId="380"/>
      <sheetData sheetId="381"/>
      <sheetData sheetId="382"/>
      <sheetData sheetId="383" refreshError="1"/>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refreshError="1"/>
      <sheetData sheetId="473"/>
      <sheetData sheetId="474"/>
      <sheetData sheetId="475"/>
      <sheetData sheetId="476"/>
      <sheetData sheetId="477"/>
      <sheetData sheetId="478"/>
      <sheetData sheetId="479"/>
      <sheetData sheetId="480" refreshError="1"/>
      <sheetData sheetId="481" refreshError="1"/>
      <sheetData sheetId="482" refreshError="1"/>
      <sheetData sheetId="483" refreshError="1"/>
      <sheetData sheetId="484" refreshError="1"/>
      <sheetData sheetId="485"/>
      <sheetData sheetId="486"/>
      <sheetData sheetId="487"/>
      <sheetData sheetId="488" refreshError="1"/>
      <sheetData sheetId="489"/>
      <sheetData sheetId="490"/>
      <sheetData sheetId="491"/>
      <sheetData sheetId="492" refreshError="1"/>
      <sheetData sheetId="493"/>
      <sheetData sheetId="494"/>
      <sheetData sheetId="495"/>
      <sheetData sheetId="496"/>
      <sheetData sheetId="497"/>
      <sheetData sheetId="498"/>
      <sheetData sheetId="499"/>
      <sheetData sheetId="500" refreshError="1"/>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refreshError="1"/>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refreshError="1"/>
      <sheetData sheetId="584" refreshError="1"/>
      <sheetData sheetId="585" refreshError="1"/>
      <sheetData sheetId="586" refreshError="1"/>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sheetData sheetId="614"/>
      <sheetData sheetId="615"/>
      <sheetData sheetId="616"/>
      <sheetData sheetId="617"/>
      <sheetData sheetId="618"/>
      <sheetData sheetId="619" refreshError="1"/>
      <sheetData sheetId="620" refreshError="1"/>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refreshError="1"/>
      <sheetData sheetId="660"/>
      <sheetData sheetId="661"/>
      <sheetData sheetId="662"/>
      <sheetData sheetId="663"/>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refreshError="1"/>
      <sheetData sheetId="692" refreshError="1"/>
      <sheetData sheetId="693" refreshError="1"/>
      <sheetData sheetId="694" refreshError="1"/>
      <sheetData sheetId="695"/>
      <sheetData sheetId="696" refreshError="1"/>
      <sheetData sheetId="697"/>
      <sheetData sheetId="698"/>
      <sheetData sheetId="699" refreshError="1"/>
      <sheetData sheetId="700" refreshError="1"/>
      <sheetData sheetId="70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sheetData sheetId="711"/>
      <sheetData sheetId="712" refreshError="1"/>
      <sheetData sheetId="713" refreshError="1"/>
      <sheetData sheetId="714"/>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sheetData sheetId="822"/>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sheetData sheetId="840"/>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refreshError="1"/>
      <sheetData sheetId="1042" refreshError="1"/>
      <sheetData sheetId="1043" refreshError="1"/>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sheetData sheetId="1108"/>
      <sheetData sheetId="1109" refreshError="1"/>
      <sheetData sheetId="1110"/>
      <sheetData sheetId="1111"/>
      <sheetData sheetId="1112"/>
      <sheetData sheetId="1113"/>
      <sheetData sheetId="1114"/>
      <sheetData sheetId="1115" refreshError="1"/>
      <sheetData sheetId="1116" refreshError="1"/>
      <sheetData sheetId="1117" refreshError="1"/>
      <sheetData sheetId="1118" refreshError="1"/>
      <sheetData sheetId="1119"/>
      <sheetData sheetId="1120" refreshError="1"/>
      <sheetData sheetId="1121" refreshError="1"/>
      <sheetData sheetId="1122" refreshError="1"/>
      <sheetData sheetId="1123" refreshError="1"/>
      <sheetData sheetId="1124"/>
      <sheetData sheetId="1125" refreshError="1"/>
      <sheetData sheetId="1126"/>
      <sheetData sheetId="1127" refreshError="1"/>
      <sheetData sheetId="1128"/>
      <sheetData sheetId="1129"/>
      <sheetData sheetId="1130"/>
      <sheetData sheetId="113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sheetData sheetId="1160"/>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sheetData sheetId="1173"/>
      <sheetData sheetId="1174"/>
      <sheetData sheetId="1175"/>
      <sheetData sheetId="1176"/>
      <sheetData sheetId="1177" refreshError="1"/>
      <sheetData sheetId="1178" refreshError="1"/>
      <sheetData sheetId="1179" refreshError="1"/>
      <sheetData sheetId="1180" refreshError="1"/>
      <sheetData sheetId="1181" refreshError="1"/>
      <sheetData sheetId="1182"/>
      <sheetData sheetId="1183" refreshError="1"/>
      <sheetData sheetId="1184" refreshError="1"/>
      <sheetData sheetId="1185" refreshError="1"/>
      <sheetData sheetId="1186" refreshError="1"/>
      <sheetData sheetId="1187"/>
      <sheetData sheetId="1188" refreshError="1"/>
      <sheetData sheetId="1189"/>
      <sheetData sheetId="1190" refreshError="1"/>
      <sheetData sheetId="1191"/>
      <sheetData sheetId="1192"/>
      <sheetData sheetId="1193"/>
      <sheetData sheetId="1194" refreshError="1"/>
      <sheetData sheetId="1195" refreshError="1"/>
      <sheetData sheetId="1196" refreshError="1"/>
      <sheetData sheetId="1197" refreshError="1"/>
      <sheetData sheetId="1198"/>
      <sheetData sheetId="1199"/>
      <sheetData sheetId="1200"/>
      <sheetData sheetId="1201"/>
      <sheetData sheetId="1202"/>
      <sheetData sheetId="1203" refreshError="1"/>
      <sheetData sheetId="1204" refreshError="1"/>
      <sheetData sheetId="1205"/>
      <sheetData sheetId="1206"/>
      <sheetData sheetId="1207"/>
      <sheetData sheetId="1208"/>
      <sheetData sheetId="1209"/>
      <sheetData sheetId="1210" refreshError="1"/>
      <sheetData sheetId="1211" refreshError="1"/>
      <sheetData sheetId="1212"/>
      <sheetData sheetId="1213"/>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sheetData sheetId="1229" refreshError="1"/>
      <sheetData sheetId="1230" refreshError="1"/>
      <sheetData sheetId="1231" refreshError="1"/>
      <sheetData sheetId="1232" refreshError="1"/>
      <sheetData sheetId="1233" refreshError="1"/>
      <sheetData sheetId="1234"/>
      <sheetData sheetId="1235" refreshError="1"/>
      <sheetData sheetId="1236" refreshError="1"/>
      <sheetData sheetId="1237" refreshError="1"/>
      <sheetData sheetId="1238" refreshError="1"/>
      <sheetData sheetId="1239"/>
      <sheetData sheetId="1240"/>
      <sheetData sheetId="1241"/>
      <sheetData sheetId="1242"/>
      <sheetData sheetId="1243"/>
      <sheetData sheetId="1244" refreshError="1"/>
      <sheetData sheetId="1245" refreshError="1"/>
      <sheetData sheetId="12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 val="PNT-QUOT-#3"/>
      <sheetName val="COAT&amp;WRAP-QIO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1 HAGIANG"/>
      <sheetName val="2 TUYEN QUANG"/>
      <sheetName val="3 CAOBANG"/>
      <sheetName val="4 LANGSON"/>
      <sheetName val="5 LAOCAI"/>
      <sheetName val="6 YENBAI"/>
      <sheetName val="7 THAI NGUYEN"/>
      <sheetName val="8 BAC CAN"/>
      <sheetName val="9 PHU THO"/>
      <sheetName val="10 VINH PHUC"/>
      <sheetName val="11 BAC GIANG"/>
      <sheetName val="12 BAC NINH"/>
      <sheetName val="13 QUANG NINH"/>
      <sheetName val="14 HOA BINH"/>
      <sheetName val="15 SON LA"/>
      <sheetName val="16 LAI CHAU"/>
      <sheetName val="17 HA NOI"/>
      <sheetName val="18 HAI PHONG"/>
      <sheetName val="19 HAI DUONG"/>
      <sheetName val="20 HUNG YEN"/>
      <sheetName val="21 HA TAY"/>
      <sheetName val="22 THAI BINH"/>
      <sheetName val="23 NAM DINH"/>
      <sheetName val="24 HA NAM"/>
      <sheetName val="25 NINH BINH"/>
      <sheetName val="26 THANH HOA"/>
      <sheetName val="27 NGHE AN"/>
      <sheetName val="28 HA TINH"/>
      <sheetName val="29 QUANG BINH"/>
      <sheetName val="30 QUANG TRI"/>
      <sheetName val="31 THUA THIEN HUE"/>
      <sheetName val="32 TP DA NANG"/>
      <sheetName val="33 QUANG NAM"/>
      <sheetName val="34 QUANG NGAI "/>
      <sheetName val="35 BINH DINH"/>
      <sheetName val="36 PHU YEN"/>
      <sheetName val="37 KHANH HOA"/>
      <sheetName val="38 DAC LAC "/>
      <sheetName val="39 GIA LAI"/>
      <sheetName val="40 KON TUM "/>
      <sheetName val="41 LAM DONG"/>
      <sheetName val="42 TP HO CHI MINH"/>
      <sheetName val="43 DONG NAI"/>
      <sheetName val="44 BINH DUONG"/>
      <sheetName val="45 BINH PHUOC"/>
      <sheetName val="46 TAY NINH"/>
      <sheetName val="47 BA RIA VT"/>
      <sheetName val="48 NINH THUAN"/>
      <sheetName val="49 BINH THUAN "/>
      <sheetName val="50 LONG AN"/>
      <sheetName val="51 TIEN GIANG"/>
      <sheetName val="52 BEN TRE"/>
      <sheetName val="53 TRA VINH"/>
      <sheetName val="54 VINH LONG"/>
      <sheetName val="55 CAN THO"/>
      <sheetName val="56 SOC TRANG"/>
      <sheetName val="57 AN GIANG"/>
      <sheetName val="58 DONG THAP"/>
      <sheetName val="59 KIEN GIANG"/>
      <sheetName val="60 BAC LIEU"/>
      <sheetName val="61 CA MAU"/>
      <sheetName val="Sheet1"/>
      <sheetName val="NEW-PANEL"/>
      <sheetName val="Du_lieu"/>
      <sheetName val="DanhMuc"/>
      <sheetName val="IBASE"/>
      <sheetName val="MTL$-INTER"/>
      <sheetName val="THKP"/>
      <sheetName val="gia vt,nc,may"/>
      <sheetName val="LKVL-CK-HT-GD1"/>
      <sheetName val="VT,NC,M"/>
      <sheetName val="1_HAGIANG"/>
      <sheetName val="2_TUYEN_QUANG"/>
      <sheetName val="3_CAOBANG"/>
      <sheetName val="4_LANGSON"/>
      <sheetName val="5_LAOCAI"/>
      <sheetName val="6_YENBAI"/>
      <sheetName val="7_THAI_NGUYEN"/>
      <sheetName val="8_BAC_CAN"/>
      <sheetName val="9_PHU_THO"/>
      <sheetName val="10_VINH_PHUC"/>
      <sheetName val="11_BAC_GIANG"/>
      <sheetName val="12_BAC_NINH"/>
      <sheetName val="13_QUANG_NINH"/>
      <sheetName val="14_HOA_BINH"/>
      <sheetName val="15_SON_LA"/>
      <sheetName val="16_LAI_CHAU"/>
      <sheetName val="17_HA_NOI"/>
      <sheetName val="18_HAI_PHONG"/>
      <sheetName val="19_HAI_DUONG"/>
      <sheetName val="20_HUNG_YEN"/>
      <sheetName val="21_HA_TAY"/>
      <sheetName val="22_THAI_BINH"/>
      <sheetName val="23_NAM_DINH"/>
      <sheetName val="24_HA_NAM"/>
      <sheetName val="25_NINH_BINH"/>
      <sheetName val="26_THANH_HOA"/>
      <sheetName val="27_NGHE_AN"/>
      <sheetName val="28_HA_TINH"/>
      <sheetName val="29_QUANG_BINH"/>
      <sheetName val="30_QUANG_TRI"/>
      <sheetName val="31_THUA_THIEN_HUE"/>
      <sheetName val="32_TP_DA_NANG"/>
      <sheetName val="33_QUANG_NAM"/>
      <sheetName val="34_QUANG_NGAI_"/>
      <sheetName val="35_BINH_DINH"/>
      <sheetName val="36_PHU_YEN"/>
      <sheetName val="37_KHANH_HOA"/>
      <sheetName val="38_DAC_LAC_"/>
      <sheetName val="39_GIA_LAI"/>
      <sheetName val="40_KON_TUM_"/>
      <sheetName val="41_LAM_DONG"/>
      <sheetName val="42_TP_HO_CHI_MINH"/>
      <sheetName val="43_DONG_NAI"/>
      <sheetName val="44_BINH_DUONG"/>
      <sheetName val="45_BINH_PHUOC"/>
      <sheetName val="46_TAY_NINH"/>
      <sheetName val="47_BA_RIA_VT"/>
      <sheetName val="48_NINH_THUAN"/>
      <sheetName val="49_BINH_THUAN_"/>
      <sheetName val="50_LONG_AN"/>
      <sheetName val="51_TIEN_GIANG"/>
      <sheetName val="52_BEN_TRE"/>
      <sheetName val="53_TRA_VINH"/>
      <sheetName val="54_VINH_LONG"/>
      <sheetName val="55_CAN_THO"/>
      <sheetName val="56_SOC_TRANG"/>
      <sheetName val="57_AN_GIANG"/>
      <sheetName val="58_DONG_THAP"/>
      <sheetName val="59_KIEN_GIANG"/>
      <sheetName val="60_BAC_LIEU"/>
      <sheetName val="61_CA_MAU"/>
      <sheetName val="NS"/>
      <sheetName val="GVL"/>
      <sheetName val="J(Priv.Cap)"/>
      <sheetName val="Old Table"/>
      <sheetName val="gia_vt,nc,may"/>
      <sheetName val="2.74"/>
      <sheetName val="KH-Q1,Q2,01"/>
      <sheetName val="dtxl"/>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A11">
            <v>2</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LTS"/>
      <sheetName val="2.59.1"/>
      <sheetName val="2.1"/>
      <sheetName val="2.2"/>
      <sheetName val="2.3 "/>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2.29"/>
      <sheetName val="2.30"/>
      <sheetName val="2.31"/>
      <sheetName val="2.32"/>
      <sheetName val="2.33"/>
      <sheetName val="2.34"/>
      <sheetName val="2.35"/>
      <sheetName val="2.36"/>
      <sheetName val="2.37"/>
      <sheetName val="2.38"/>
      <sheetName val="2.38.1"/>
      <sheetName val="2.38.2"/>
      <sheetName val="2.38.3"/>
      <sheetName val="2.39"/>
      <sheetName val="2.40"/>
      <sheetName val="2.41"/>
      <sheetName val="2.42"/>
      <sheetName val="2.43"/>
      <sheetName val="2.44"/>
      <sheetName val="2.45"/>
      <sheetName val="2.46"/>
      <sheetName val="2.47"/>
      <sheetName val="2.48"/>
      <sheetName val="2.49"/>
      <sheetName val="2.50"/>
      <sheetName val="2.51"/>
      <sheetName val="2.52"/>
      <sheetName val="2.53"/>
      <sheetName val="2.54"/>
      <sheetName val="2.55"/>
      <sheetName val="2.56"/>
      <sheetName val="2.57"/>
      <sheetName val="2.58"/>
      <sheetName val="2.59"/>
      <sheetName val="2.60"/>
      <sheetName val="2.61"/>
      <sheetName val="2.62"/>
      <sheetName val="2.63"/>
      <sheetName val="2.64"/>
      <sheetName val="2.65"/>
      <sheetName val="2.66"/>
      <sheetName val="2.67"/>
      <sheetName val="2.68"/>
      <sheetName val="2.69"/>
      <sheetName val="2.70"/>
      <sheetName val="2.71"/>
      <sheetName val="2.72"/>
      <sheetName val="2.73"/>
      <sheetName val="2.74"/>
      <sheetName val="2.74.1"/>
      <sheetName val="2.90"/>
      <sheetName val="7 THAI NGUYEN"/>
      <sheetName val="MTL$-INTER"/>
      <sheetName val="Ban ra"/>
      <sheetName val="dtxl"/>
      <sheetName val="NS"/>
      <sheetName val="2.withQSXK"/>
      <sheetName val="2_59_1"/>
      <sheetName val="2_1"/>
      <sheetName val="2_2"/>
      <sheetName val="2_3_"/>
      <sheetName val="2_4"/>
      <sheetName val="2_5"/>
      <sheetName val="2_6"/>
      <sheetName val="2_7"/>
      <sheetName val="2_8"/>
      <sheetName val="2_9"/>
      <sheetName val="2_10"/>
      <sheetName val="2_11"/>
      <sheetName val="2_12"/>
      <sheetName val="2_13"/>
      <sheetName val="2_14"/>
      <sheetName val="2_15"/>
      <sheetName val="2_16"/>
      <sheetName val="2_17"/>
      <sheetName val="2_18"/>
      <sheetName val="2_19"/>
      <sheetName val="2_20"/>
      <sheetName val="2_21"/>
      <sheetName val="2_22"/>
      <sheetName val="2_23"/>
      <sheetName val="2_24"/>
      <sheetName val="2_25"/>
      <sheetName val="2_26"/>
      <sheetName val="2_27"/>
      <sheetName val="2_28"/>
      <sheetName val="2_29"/>
      <sheetName val="2_30"/>
      <sheetName val="2_31"/>
      <sheetName val="2_32"/>
      <sheetName val="2_33"/>
      <sheetName val="2_34"/>
      <sheetName val="2_35"/>
      <sheetName val="2_36"/>
      <sheetName val="2_37"/>
      <sheetName val="2_38"/>
      <sheetName val="2_38_1"/>
      <sheetName val="2_38_2"/>
      <sheetName val="2_38_3"/>
      <sheetName val="2_39"/>
      <sheetName val="2_40"/>
      <sheetName val="2_41"/>
      <sheetName val="2_42"/>
      <sheetName val="2_43"/>
      <sheetName val="2_44"/>
      <sheetName val="2_45"/>
      <sheetName val="2_46"/>
      <sheetName val="2_47"/>
      <sheetName val="2_48"/>
      <sheetName val="2_49"/>
      <sheetName val="2_50"/>
      <sheetName val="2_51"/>
      <sheetName val="2_52"/>
      <sheetName val="2_53"/>
      <sheetName val="2_54"/>
      <sheetName val="2_55"/>
      <sheetName val="2_56"/>
      <sheetName val="2_57"/>
      <sheetName val="2_58"/>
      <sheetName val="2_59"/>
      <sheetName val="2_60"/>
      <sheetName val="2_61"/>
      <sheetName val="2_62"/>
      <sheetName val="2_63"/>
      <sheetName val="2_64"/>
      <sheetName val="2_65"/>
      <sheetName val="2_66"/>
      <sheetName val="2_67"/>
      <sheetName val="2_68"/>
      <sheetName val="2_69"/>
      <sheetName val="2_70"/>
      <sheetName val="2_71"/>
      <sheetName val="2_72"/>
      <sheetName val="2_73"/>
      <sheetName val="2_74"/>
      <sheetName val="2_74_1"/>
      <sheetName val="2_90"/>
      <sheetName val="7_THAI_NGUYEN"/>
      <sheetName val="Ban_ra"/>
      <sheetName val="2_withQSXK"/>
      <sheetName val="HT"/>
      <sheetName val="VT,NC,M"/>
      <sheetName val="IBASE"/>
      <sheetName val="Du_lieu"/>
      <sheetName val="KH-Q1,Q2,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refreshError="1"/>
      <sheetData sheetId="173" refreshError="1"/>
      <sheetData sheetId="17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THQI"/>
      <sheetName val="T6"/>
      <sheetName val="THQII"/>
      <sheetName val="Trung"/>
      <sheetName val="THQIII"/>
      <sheetName val="THT nam 04"/>
      <sheetName val="142201ȭT4"/>
      <sheetName val="T8-9)"/>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T1"/>
      <sheetName val="BT2"/>
      <sheetName val="BT3"/>
      <sheetName val="BT4"/>
      <sheetName val="BT5"/>
      <sheetName val="BT6"/>
      <sheetName val="BT7"/>
      <sheetName val="bt08"/>
      <sheetName val="bt9"/>
      <sheetName val="BT10"/>
      <sheetName val="bt11"/>
      <sheetName val="BT12"/>
      <sheetName val="BT13"/>
      <sheetName val="BT14"/>
      <sheetName val="bt15"/>
      <sheetName val="BT16"/>
      <sheetName val="BT18"/>
      <sheetName val="bcth 05-04"/>
      <sheetName val="baocao 05-04"/>
      <sheetName val="bcth04-04"/>
      <sheetName val="baocao04-04"/>
      <sheetName val="bcth03-04"/>
      <sheetName val="baocao03-04"/>
      <sheetName val="bcth02-04"/>
      <sheetName val="baocao02-04"/>
      <sheetName val="bcth01-04"/>
      <sheetName val="baocao01-04"/>
      <sheetName val="Tkedotuoi"/>
      <sheetName val="Tkebactho"/>
      <sheetName val="nhan su"/>
      <sheetName val="2020"/>
      <sheetName val="luong cty"/>
      <sheetName val="bangluong"/>
      <sheetName val="Tkecong"/>
      <sheetName val="thunhap03"/>
      <sheetName val="thungoaiSCTX"/>
      <sheetName val="TRICH73"/>
      <sheetName val="Chart3"/>
      <sheetName val="Chart2"/>
      <sheetName val="BaTrieu-L.con"/>
      <sheetName val="EDT - Ro"/>
      <sheetName val="Nhap_lieu"/>
      <sheetName val="Khoiluong"/>
      <sheetName val="Vattu"/>
      <sheetName val="Trungchuyen"/>
      <sheetName val="Bu"/>
      <sheetName val="Chitiet"/>
      <sheetName val="23+327"/>
      <sheetName val="23+468"/>
      <sheetName val="23+563"/>
      <sheetName val="24+520"/>
      <sheetName val="25"/>
      <sheetName val="Luu goc"/>
      <sheetName val="km22+93.86-km22+121.86"/>
      <sheetName val="km22+177.14-km22+205.64"/>
      <sheetName val="Bang 20-25"/>
      <sheetName val="km22+267.96-km22+283.96"/>
      <sheetName val="km22+304.31-km22+344.31"/>
      <sheetName val="km22+460.92-km22+614.57"/>
      <sheetName val="km22+671.78-km22+713.32"/>
      <sheetName val="Dinh_ha nha"/>
      <sheetName val="Bia¸"/>
      <sheetName val="TL"/>
      <sheetName val="T8-9B"/>
      <sheetName val="Coc 6"/>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T8-9þ"/>
      <sheetName val="2.74"/>
      <sheetName val="THKP"/>
      <sheetName val="gia vt,nc,may"/>
      <sheetName val="BCDSPS"/>
      <sheetName val="BCDKT"/>
      <sheetName val=""/>
      <sheetName val=".tuanM"/>
      <sheetName val="[IBASE2.XLS}BHXH"/>
      <sheetName val="01"/>
      <sheetName val="THU T12"/>
      <sheetName val="CHI T12"/>
      <sheetName val="THU T11"/>
      <sheetName val="CHI T11"/>
      <sheetName val="THU T10"/>
      <sheetName val="CHI T10"/>
      <sheetName val="THU T9"/>
      <sheetName val="CHI T9"/>
      <sheetName val="THU T8"/>
      <sheetName val="CHI T8"/>
      <sheetName val="THU T7"/>
      <sheetName val="CHI T7"/>
      <sheetName val="THU T6"/>
      <sheetName val="CHI T6"/>
      <sheetName val="THU T5"/>
      <sheetName val="CHI T5"/>
      <sheetName val="THU T4"/>
      <sheetName val="CHI T4"/>
      <sheetName val="THU T3"/>
      <sheetName val="CHI T3"/>
      <sheetName val="THU T2"/>
      <sheetName val="CHI T2"/>
      <sheetName val="THU T1"/>
      <sheetName val="CHI T1"/>
      <sheetName val="CDSM (2)"/>
      <sheetName val="02.1"/>
      <sheetName val="2.1"/>
      <sheetName val="2.3"/>
      <sheetName val="02.3"/>
      <sheetName val="05"/>
      <sheetName val="03"/>
      <sheetName val="06"/>
      <sheetName val="B 01"/>
      <sheetName val="B 03"/>
      <sheetName val="D 13"/>
      <sheetName val="Q-03"/>
      <sheetName val="Q-04"/>
      <sheetName val="Q-05"/>
      <sheetName val="D15"/>
      <sheetName val="D20"/>
      <sheetName val="D19"/>
      <sheetName val="120"/>
      <sheetName val="IFAD"/>
      <sheetName val="CVHN"/>
      <sheetName val="TCVM"/>
      <sheetName val="RIDP"/>
      <sheetName val="LDNN"/>
      <sheetName val="BTH Phieu thu"/>
      <sheetName val="BTH Phieu chi"/>
      <sheetName val="NK-SC"/>
      <sheetName val="SCT NVL"/>
      <sheetName val="NK SO CAI"/>
      <sheetName val="SCT TK 331"/>
      <sheetName val="So CFSXKD"/>
      <sheetName val="SCT  TK 131"/>
      <sheetName val="So TGNH 2003"/>
      <sheetName val="So quy TM 2002"/>
      <sheetName val="The tinh Z"/>
      <sheetName val="So kho nguyen vat lieu"/>
      <sheetName val="BTH NVL"/>
      <sheetName val="So theo doi thue GTGT"/>
      <sheetName val="BC thanh QT hoa don nam 2003"/>
      <sheetName val="0304"/>
      <sheetName val="0904"/>
      <sheetName val="1204"/>
      <sheetName val="80000000"/>
      <sheetName val="90000000"/>
      <sheetName val="a0000000"/>
      <sheetName val="b0000000"/>
      <sheetName val="c0000000"/>
      <sheetName val="Cone"/>
      <sheetName val="Sheed5"/>
      <sheetName val="GK"/>
      <sheetName val="CB"/>
      <sheetName val="VP"/>
      <sheetName val="Km274-Km274"/>
      <sheetName val="Km27'-Km278"/>
      <sheetName val="KHVô XL"/>
      <sheetName val="BTH"/>
      <sheetName val="luongt 13"/>
      <sheetName val="LUONG 1"/>
      <sheetName val="LUONG 2"/>
      <sheetName val="LUONG 3"/>
      <sheetName val="Luong 4"/>
      <sheetName val="CTP 4"/>
      <sheetName val="Thuno"/>
      <sheetName val="Anca 4"/>
      <sheetName val="THUONG TET"/>
      <sheetName val="thuong"/>
      <sheetName val="Deo nai"/>
      <sheetName val="CKD than"/>
      <sheetName val="CTT Thong nhat"/>
      <sheetName val="CTT Nui beo"/>
      <sheetName val="CTT cao son"/>
      <sheetName val="CTT Khe cham"/>
      <sheetName val="XNxlva sxthanKCII"/>
      <sheetName val="Cam Y ut KC"/>
      <sheetName val="CTxay lap mo CP"/>
      <sheetName val="CTdo luong GDSP"/>
      <sheetName val="Dong bac"/>
      <sheetName val="Cac cang UT mua than Dong bac"/>
      <sheetName val="cua hang vtu"/>
      <sheetName val="Khach hang le "/>
      <sheetName val="nhat ky 5"/>
      <sheetName val="cac cong ty van tai"/>
      <sheetName val="CHITIET VL-NC"/>
      <sheetName val="DON GIA"/>
      <sheetName val="Mix-Tarpaulin"/>
      <sheetName val="Tarpaulin"/>
      <sheetName val="Price"/>
      <sheetName val="1"/>
      <sheetName val="2"/>
      <sheetName val="3"/>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6"/>
      <sheetName val="27"/>
      <sheetName val="28"/>
      <sheetName val="29"/>
      <sheetName val="30"/>
      <sheetName val="31"/>
      <sheetName val="Monthly"/>
      <sheetName val="For Summary"/>
      <sheetName val="For Summary(KG)"/>
      <sheetName val="PP Cloth"/>
      <sheetName val="Mix-PP Cloth"/>
      <sheetName val="Material Price-PP"/>
      <sheetName val="Bia_x0018_"/>
      <sheetName val="QD cua HDQT (ÿÿ"/>
      <sheetName val="ÿÿÿÿi ngoai tongÿÿ2)"/>
      <sheetName val="΄Cxdcb"/>
      <sheetName val="HD CTrinh1"/>
      <sheetName val="HD benA"/>
      <sheetName val="KHTC"/>
      <sheetName val="BCTC"/>
      <sheetName val="Soqui"/>
      <sheetName val="Tienvay"/>
      <sheetName val="CTthanhtoan"/>
      <sheetName val="CTietHD"/>
      <sheetName val="Theodoi HD"/>
      <sheetName val="Theodoi HD (2)"/>
      <sheetName val="VLieu"/>
      <sheetName val="May"/>
      <sheetName val="NCong"/>
      <sheetName val="Khac DP"/>
      <sheetName val="Khoi than "/>
      <sheetName val="B3_208_than"/>
      <sheetName val="B3_208_TU"/>
      <sheetName val="B3_208_TW"/>
      <sheetName val="B3_208_DP"/>
      <sheetName val="B3_208_khac"/>
      <sheetName val="Sheet11"/>
      <sheetName val="Sheet12"/>
      <sheetName val="BC§ 2001"/>
      <sheetName val="BBC§ 2002"/>
      <sheetName val="TSC§ 2001"/>
      <sheetName val="TSc® 2002"/>
      <sheetName val="Thang1"/>
      <sheetName val="Thang2"/>
      <sheetName val="Thang3"/>
      <sheetName val="Thang 4"/>
      <sheetName val="23+32þ"/>
      <sheetName val="[IBASE2.XLS_Tong hop Matduong"/>
      <sheetName val="PXKT1"/>
      <sheetName val="PXKT2"/>
      <sheetName val="PXKT3"/>
      <sheetName val="PXKT4"/>
      <sheetName val="PXKT5"/>
      <sheetName val="May khau"/>
      <sheetName val="PXKT6Via 11"/>
      <sheetName val="PXKT7"/>
      <sheetName val="PXKTLo Thien V 14A"/>
      <sheetName val="V14 phu"/>
      <sheetName val="V15"/>
      <sheetName val="V7"/>
      <sheetName val="V9"/>
      <sheetName val="Via 16 Lthien"/>
      <sheetName val="V6a"/>
      <sheetName val="PXKT8"/>
      <sheetName val="XXXXXXX0"/>
      <sheetName val="bg+th45"/>
      <sheetName val="4-5"/>
      <sheetName val="bg+th34"/>
      <sheetName val="3-4"/>
      <sheetName val="bg+th23"/>
      <sheetName val="2-3"/>
      <sheetName val="bg+th12"/>
      <sheetName val="1-2"/>
      <sheetName val="bg+th"/>
      <sheetName val="ptvl"/>
      <sheetName val="0-1"/>
      <sheetName val="7 THAI NGUYEN"/>
      <sheetName val="[IBASE2.XLS䁝BC6tT17"/>
      <sheetName val="TK13_x0005_"/>
      <sheetName val="02"/>
      <sheetName val="04"/>
      <sheetName val="07"/>
      <sheetName val="08"/>
      <sheetName val="09"/>
      <sheetName val="PHEPNAM"/>
      <sheetName val="KHONGLUONG"/>
      <sheetName val="d0000000"/>
      <sheetName val="e0000000"/>
      <sheetName val="f0000000"/>
      <sheetName val="g0000000"/>
      <sheetName val="h0000000"/>
      <sheetName val="i0000000"/>
      <sheetName val="XXXXXXX1"/>
      <sheetName val="XXXXXXX2"/>
      <sheetName val="XXXXXXX3"/>
      <sheetName val="XXXXXXX4"/>
      <sheetName val="XXXXXXX5"/>
      <sheetName val="XXXXXXX6"/>
      <sheetName val="XXXXXXX7"/>
      <sheetName val="XXXXXXX8"/>
      <sheetName val="XXXXXXX9"/>
      <sheetName val="XXXXXXXA"/>
      <sheetName val="XXXXXXXB"/>
      <sheetName val="XXXXXXXC"/>
      <sheetName val="XXXXXXXD"/>
      <sheetName val="XXXXXXXE"/>
      <sheetName val="Bia¬"/>
      <sheetName val="THQþ"/>
      <sheetName val="Nhap_lieÈ"/>
      <sheetName val="PNT-QUOT-#3"/>
      <sheetName val="COAT&amp;WRAP-QIOT-#3"/>
      <sheetName val="T8-9@"/>
      <sheetName val="tô rôiDY"/>
      <sheetName val="ATCANING"/>
      <sheetName val="KNH"/>
      <sheetName val="KVF"/>
      <sheetName val="Hoada"/>
      <sheetName val="Nguphuc"/>
      <sheetName val="TCH"/>
      <sheetName val="TTT"/>
      <sheetName val="TVK"/>
      <sheetName val="Tuichuom"/>
      <sheetName val="NKDT"/>
      <sheetName val="Vitagin"/>
      <sheetName val="nghi dinh-_x0004__x0010_"/>
      <sheetName val="TH dat "/>
      <sheetName val="Tonf hop"/>
      <sheetName val="CoquyTM"/>
      <sheetName val="TH_B¸"/>
      <sheetName val="CongNo"/>
      <sheetName val="TD khao sat"/>
      <sheetName val="_x0000__x0000__x0005__x0000__x0000_"/>
      <sheetName val="Km282-Km_x0003_?3"/>
      <sheetName val="T8-9_x0008_"/>
      <sheetName val="det VP"/>
      <sheetName val="det hn"/>
      <sheetName val="19-5"/>
      <sheetName val="X26-2"/>
      <sheetName val="x26"/>
      <sheetName val="chi Hieu"/>
      <sheetName val="c thoa"/>
      <sheetName val="A thanh - DL"/>
      <sheetName val="A Tuyen"/>
      <sheetName val="A Tien -laphu"/>
      <sheetName val="A Thang- laphu"/>
      <sheetName val="DMHN"/>
      <sheetName val="A Dong"/>
      <sheetName val="27-7 NB"/>
      <sheetName val="ATuan-PN"/>
      <sheetName val="X20"/>
      <sheetName val="xn 5"/>
      <sheetName val="PKD X20"/>
      <sheetName val="da giay SG"/>
      <sheetName val="dagiay XK"/>
      <sheetName val="DK Dong xuan"/>
      <sheetName val="chu Ton"/>
      <sheetName val="minh tri"/>
      <sheetName val="viet huy"/>
      <sheetName val="thanh ha"/>
      <sheetName val="O Su"/>
      <sheetName val="A Ha-DL"/>
      <sheetName val="Vinh oanh"/>
      <sheetName val="chi Thuy"/>
      <sheetName val="chu Hong"/>
      <sheetName val="thuy- may"/>
      <sheetName val="CHuong(VT)"/>
      <sheetName val="XNK-hnam"/>
      <sheetName val="7-5HQ"/>
      <sheetName val="vu yen"/>
      <sheetName val="Du_lieu"/>
      <sheetName val="lapdap TB "/>
      <sheetName val="ESTI."/>
      <sheetName val="DI-ESTI"/>
      <sheetName val="THTBþ"/>
      <sheetName val="Chart䀀"/>
      <sheetName val="T8-9("/>
      <sheetName val=" GT CPhi tung dot"/>
      <sheetName val="Nhap_lie"/>
      <sheetName val="Nhap_lie("/>
      <sheetName val="Cong hop 2,0ࡸ2,0"/>
      <sheetName val="Biaþ"/>
      <sheetName val="Luot"/>
      <sheetName val="IBASE2"/>
      <sheetName val="T8-9h"/>
      <sheetName val="KQKDKT#04-1"/>
      <sheetName val="VtuHaTheSauTBABenThuy1 Ш2)"/>
      <sheetName val="T8-9X"/>
      <sheetName val="MTL$-INTER"/>
      <sheetName val="Diem mon hoc"/>
      <sheetName val="Diem Tong ket"/>
      <sheetName val="DS - HoTen"/>
      <sheetName val="DS-Loc"/>
      <sheetName val="thong ke_x0000_"/>
      <sheetName val="GIA 뭼UOC"/>
      <sheetName val="Soqu_x0005__x0000__x0000_"/>
      <sheetName val="Ca.D"/>
      <sheetName val="H.long"/>
      <sheetName val="C.Mong"/>
      <sheetName val="M.Phu"/>
      <sheetName val="T.Son"/>
      <sheetName val="V.Don"/>
      <sheetName val="Y.Kien"/>
      <sheetName val="V.Quang"/>
      <sheetName val="Q.Lam"/>
      <sheetName val="Pthu"/>
      <sheetName val="T.Coc"/>
      <sheetName val="D.Nghia"/>
      <sheetName val="P.Phu"/>
      <sheetName val="P.Lai"/>
      <sheetName val="N.Xuyen"/>
      <sheetName val="H.quan"/>
      <sheetName val="S.Dang"/>
      <sheetName val="TT.DH"/>
      <sheetName val="N.Quan"/>
      <sheetName val="C.Dam"/>
      <sheetName val="M.Luong"/>
      <sheetName val="B.luan"/>
      <sheetName val="T8-9_x0005_"/>
      <sheetName val="Bang can doi "/>
      <sheetName val="Tinh hinh cat lang"/>
      <sheetName val="Tinh hinh SX phu"/>
      <sheetName val="Tinh hinh do xop"/>
      <sheetName val="chi phi cap tien"/>
      <sheetName val="DZ22"/>
      <sheetName val="TTDZ22"/>
      <sheetName val="VtuHaTheSauTBANg⤤yenDu6"/>
      <sheetName val="〴7"/>
      <sheetName val="ɾT"/>
      <sheetName val="tr_tinhDZc!othe"/>
      <sheetName val="t2_tinhTBA"/>
      <sheetName val="BL2"/>
      <sheetName val="KG2"/>
      <sheetName val="Cong tron D7'"/>
      <sheetName val="Giathanh1m3BT"/>
      <sheetName val="tien _x0000_uong"/>
      <sheetName val="_x0000_Y_BA"/>
      <sheetName val="_IBASE2.XLSѝTNHNoi"/>
      <sheetName val="Km282-Km_x0003_"/>
      <sheetName val="°:nh"/>
      <sheetName val="QDcua TGD (2)_x0000__x0000__x0000__x0000__x0000__x0000__x0000__x0000__x0000__x0000__x0000__x0000_䚼˰_x0000__x0004__x0000__x0000_"/>
      <sheetName val="Tong_ke"/>
      <sheetName val="XXXXXX?X"/>
      <sheetName val="chieudayvo"/>
      <sheetName val="So lieu"/>
      <sheetName val="Input"/>
      <sheetName val="tt chu dong"/>
      <sheetName val="Tinh j+cvi"/>
      <sheetName val="Tinh MoP"/>
      <sheetName val="giaihe1"/>
      <sheetName val="Mp,Np"/>
      <sheetName val="khangluc"/>
      <sheetName val="Ms,Ns"/>
      <sheetName val="MoS"/>
      <sheetName val="giai he 2"/>
      <sheetName val="OK"/>
      <sheetName val="Dhp+dhs"/>
      <sheetName val="ktra"/>
      <sheetName val="SANNUONG"/>
      <sheetName val="thkn (2)"/>
      <sheetName val="Vchuygn(C)"/>
      <sheetName val="342201-T10"/>
      <sheetName val="km208"/>
      <sheetName val="DMX"/>
      <sheetName val="tien "/>
      <sheetName val="T6-99_x0000__x0000__x0000__x0000__x0000__x0000__x0000__x0000__x0000__x0000_ _x0000__x0012_[IBASE2.XLS]T"/>
      <sheetName val="T4-99_x0005__x0000__x0000_T5-99"/>
      <sheetName val="[IBASE2.XLS뭝êm283-Km284"/>
      <sheetName val="CHITIET VL-NCHT1 (2)"/>
      <sheetName val="NEW-PANEL"/>
      <sheetName val="KH-Q1,Q2,01"/>
      <sheetName val="Bia0"/>
      <sheetName val="DMT_x0000_"/>
      <sheetName val="CVden_ngoai_TCT_(1)"/>
      <sheetName val="CV_den_ngoai_TCT_(2)"/>
      <sheetName val="CV_den_ngoai_TCT_(3)"/>
      <sheetName val="QDcua_TGD"/>
      <sheetName val="QD_cua_HDQT"/>
      <sheetName val="QD_cua_HDQT_(2)"/>
      <sheetName val="CV_di_ngoai_tong"/>
      <sheetName val="CV_di_ngoai_tong_(2)"/>
      <sheetName val="To_trinh"/>
      <sheetName val="Giao_nhiem_vu"/>
      <sheetName val="QDcua_TGD_(2)"/>
      <sheetName val="Thong_tu"/>
      <sheetName val="CV_di_trong__tong"/>
      <sheetName val="nghi_dinh-CP"/>
      <sheetName val="CV_den_trong_tong"/>
      <sheetName val="KHVt_"/>
      <sheetName val="KHVt_XL"/>
      <sheetName val="KHVt_XLT4"/>
      <sheetName val="lapdat_TB_"/>
      <sheetName val="TNghiªm_TB_"/>
      <sheetName val="VËt_liÖu"/>
      <sheetName val="Lap_®at_®iÖn"/>
      <sheetName val="TNghiÖm_VL"/>
      <sheetName val="th_"/>
      <sheetName val="tien_luong"/>
      <sheetName val="Thep_be"/>
      <sheetName val="Thep_than"/>
      <sheetName val="Thep_xa_mu"/>
      <sheetName val="Nhap_lieu1"/>
      <sheetName val="Tien_dien"/>
      <sheetName val="Thue_GTGT"/>
      <sheetName val="142201-T1_"/>
      <sheetName val="142201-T2-th_"/>
      <sheetName val="142201-T3-th_"/>
      <sheetName val="142201-T4-th__"/>
      <sheetName val="_t5"/>
      <sheetName val="t_4"/>
      <sheetName val="_t3_"/>
      <sheetName val="_TH331"/>
      <sheetName val="_Minh_ha"/>
      <sheetName val="_Ha_Tay"/>
      <sheetName val="_Vinhphuc"/>
      <sheetName val="_Nbinh"/>
      <sheetName val="_QVinh"/>
      <sheetName val="_TW1"/>
      <sheetName val="VtuHaTheSauTBABenThuy1_(2)"/>
      <sheetName val="Kluong_phu"/>
      <sheetName val="Lan_can"/>
      <sheetName val="Ho_lan"/>
      <sheetName val="Coc_tieu"/>
      <sheetName val="Bien_bao"/>
      <sheetName val="Op_mai_274"/>
      <sheetName val="Op_mai_275"/>
      <sheetName val="Op_mai_276"/>
      <sheetName val="Op_mai_277"/>
      <sheetName val="Op_mai_278"/>
      <sheetName val="Op_mai_279"/>
      <sheetName val="Op_mai_280"/>
      <sheetName val="Op_mai_281"/>
      <sheetName val="Op_mai_282"/>
      <sheetName val="Op_mai_283"/>
      <sheetName val="Op_mai_284"/>
      <sheetName val="Op_mai"/>
      <sheetName val="thkl_(2)"/>
      <sheetName val="long_tec"/>
      <sheetName val="Km274_-_Km275"/>
      <sheetName val="Km275_-_Km276"/>
      <sheetName val="Km276_-_Km277"/>
      <sheetName val="Km277_-_Km278_"/>
      <sheetName val="Km278_-_Km279"/>
      <sheetName val="Km279_-_Km280"/>
      <sheetName val="Km280_-_Km281"/>
      <sheetName val="Km281_-_Km282"/>
      <sheetName val="Km282_-_Km283"/>
      <sheetName val="Km283_-_Km284"/>
      <sheetName val="Km284_-_Km285"/>
      <sheetName val="Tong_hop_Matduong"/>
      <sheetName val="Cong_D75"/>
      <sheetName val="Cong_D100"/>
      <sheetName val="Cong_D150"/>
      <sheetName val="Cong_2D150"/>
      <sheetName val="Cong_ban_0,7x0,7"/>
      <sheetName val="Cong_ban_0,8x0,8"/>
      <sheetName val="Cong_ban_1x1"/>
      <sheetName val="Cong_ban_1x1,2"/>
      <sheetName val="Cong_ban_1,5x1,5"/>
      <sheetName val="Cong_ban_2x1,5"/>
      <sheetName val="Cong_ban_2x2"/>
      <sheetName val="Tong_hop"/>
      <sheetName val="Tong_hop_(2)"/>
      <sheetName val="Cong_cu"/>
      <sheetName val="Cot_thep"/>
      <sheetName val="Cong_tron_D75"/>
      <sheetName val="Cong_tron_D100"/>
      <sheetName val="Cong_tron_D150"/>
      <sheetName val="Cong_tron_2D150"/>
      <sheetName val="Cong_ban_1,0x1,0"/>
      <sheetName val="Cong_ban_1,0x1,2"/>
      <sheetName val="Cong_hop_1,5x1,5"/>
      <sheetName val="Cong_hop_2,0x1,5"/>
      <sheetName val="Cong_hop_2,0x2,0"/>
      <sheetName val="Song_trai"/>
      <sheetName val="Dinh+ha_nha"/>
      <sheetName val="NG_k"/>
      <sheetName val="Trich_Ngang"/>
      <sheetName val="Danh_sach_Rieng"/>
      <sheetName val="Dia_Diem_Thuc_Tap"/>
      <sheetName val="De_Tai_Thuc_Tap"/>
      <sheetName val="TK_112"/>
      <sheetName val="TK_131"/>
      <sheetName val="TK_141"/>
      <sheetName val="TK_153"/>
      <sheetName val="TK_211"/>
      <sheetName val="TK_242"/>
      <sheetName val="TK_334"/>
      <sheetName val="TK_511"/>
      <sheetName val="TK_515"/>
      <sheetName val="TK_911"/>
      <sheetName val="T_so_thay_doi"/>
      <sheetName val="b_THchitietDZCT"/>
      <sheetName val="b_THchitietTBA"/>
      <sheetName val="Khao_sat"/>
      <sheetName val="TT_khao_sat"/>
      <sheetName val="SCT_Cong_trinh"/>
      <sheetName val="06-2003_(2)"/>
      <sheetName val="CDPS_6tc"/>
      <sheetName val="SCT_Nha_thau"/>
      <sheetName val="socai2003_(6tc)dp"/>
      <sheetName val="socai2003_(6tc)"/>
      <sheetName val="CDPS_6tc_(2)"/>
      <sheetName val="phan_tich_DG"/>
      <sheetName val="gia_vat_lieu"/>
      <sheetName val="gia_xe_may"/>
      <sheetName val="gia_nhan_cong"/>
      <sheetName val="CDSL_(2)"/>
      <sheetName val="K249_K98"/>
      <sheetName val="K249_K98_(2)"/>
      <sheetName val="K251_K98"/>
      <sheetName val="K251_SBase"/>
      <sheetName val="K251_AC"/>
      <sheetName val="K252_K98"/>
      <sheetName val="K252_SBase"/>
      <sheetName val="K252_AC"/>
      <sheetName val="K253_K98"/>
      <sheetName val="K253_Subbase"/>
      <sheetName val="K253_Base_"/>
      <sheetName val="K253_SBase"/>
      <sheetName val="K253_AC"/>
      <sheetName val="K255_SBase"/>
      <sheetName val="K259_K98"/>
      <sheetName val="K259_Subbase"/>
      <sheetName val="K259_Base_"/>
      <sheetName val="K259_AC"/>
      <sheetName val="K260_K98"/>
      <sheetName val="K260_Subbase"/>
      <sheetName val="K260_Base"/>
      <sheetName val="K260_AC"/>
      <sheetName val="K261_K98"/>
      <sheetName val="K261_Base"/>
      <sheetName val="K261_AC"/>
      <sheetName val="Don_gia_CPM"/>
      <sheetName val="Tong_Thieu_HD_cac_CT-2001"/>
      <sheetName val="VL_thieu_HD_-_2001"/>
      <sheetName val="Tong_thieu_HD_cac_CT_-_2002"/>
      <sheetName val="Lan_trai"/>
      <sheetName val="Van_chuyen"/>
      <sheetName val="HDong_VC"/>
      <sheetName val="ThieuHD_nam_2001"/>
      <sheetName val="Bang_TH"/>
      <sheetName val="Tong_Chinh"/>
      <sheetName val="TH_du_toan_"/>
      <sheetName val="Du_toan_"/>
      <sheetName val="C_Tinh"/>
      <sheetName val="giai_thich"/>
      <sheetName val="DT_-_Ro"/>
      <sheetName val="TH_-_Ro_"/>
      <sheetName val="GDT_-_Ro"/>
      <sheetName val="DT_-_TB"/>
      <sheetName val="TH_-_TB"/>
      <sheetName val="GDT_-_TB"/>
      <sheetName val="DT_-_NT"/>
      <sheetName val="TH_-_NT"/>
      <sheetName val="GDT_-_NT"/>
      <sheetName val="ql_(2)"/>
      <sheetName val="F_ThanhTri"/>
      <sheetName val="F_Gialam"/>
      <sheetName val="TH_dam"/>
      <sheetName val="SX_dam"/>
      <sheetName val="LD_dam"/>
      <sheetName val="Bang_gia_VL"/>
      <sheetName val="Gia_NC"/>
      <sheetName val="Gia_may"/>
      <sheetName val="KQKD02-2_(2)"/>
      <sheetName val="KQKD-2_(2)"/>
      <sheetName val="KQKD_thu2004"/>
      <sheetName val="Dancau-Q_Ninh"/>
      <sheetName val="BaTrieu-L_son"/>
      <sheetName val="T03_-_03"/>
      <sheetName val="THL_T03"/>
      <sheetName val="TTBC_T03"/>
      <sheetName val="Luong_noi_Bo_-_T3"/>
      <sheetName val="Tong_hop_-_T3"/>
      <sheetName val="Thuong_Quy_3"/>
      <sheetName val="Phu_cap_trach_nhiem"/>
      <sheetName val="Tay_ninh"/>
      <sheetName val="A_Duc"/>
      <sheetName val="DOANH_SO"/>
      <sheetName val="BD-SINH_VIEN"/>
      <sheetName val="BC_TH_CK_(2)"/>
      <sheetName val="BC_TH_CK"/>
      <sheetName val="BC6tT19_food"/>
      <sheetName val="BC6tT18_-_Food"/>
      <sheetName val="BCCK_4"/>
      <sheetName val="BCFood-_T16"/>
      <sheetName val="BCFood-_T15"/>
      <sheetName val="BCFood-_T14"/>
      <sheetName val="BCFood-_T13"/>
      <sheetName val="TH_CK2"/>
      <sheetName val="BC6tT52_(3)"/>
      <sheetName val="BC6tT52_(2)"/>
      <sheetName val="TCK_12"/>
      <sheetName val="Tong_CK"/>
      <sheetName val="HHVt_"/>
      <sheetName val="Co~g_hop_1,5x1,5"/>
      <sheetName val="So_sanh"/>
      <sheetName val="Xaylap_"/>
      <sheetName val="Nhan_cong"/>
      <sheetName val="_KQTH_quy_hoach_135"/>
      <sheetName val="Bao_cao_KQTH_quy_hoach_135"/>
      <sheetName val="CT_03"/>
      <sheetName val="TH_03"/>
      <sheetName val="CV_di_trong__dong"/>
      <sheetName val="BaTrieu-L_con"/>
      <sheetName val="EDT_-_Ro"/>
      <sheetName val="Heso_3-2004_(3)"/>
      <sheetName val="Luong_(2)"/>
      <sheetName val="heso_T3"/>
      <sheetName val="heso_T4"/>
      <sheetName val="heso_T5"/>
      <sheetName val="Heso_T6"/>
      <sheetName val="Heso_T7"/>
      <sheetName val="Heso_T8"/>
      <sheetName val="Heso_T9"/>
      <sheetName val="Heso_2-2004"/>
      <sheetName val="Heso_3-2004"/>
      <sheetName val="Heso_3-2004_(2)"/>
      <sheetName val="[IBASE2_XLSѝTNHNoi"/>
      <sheetName val="Co_quan_TCT"/>
      <sheetName val="BOT_(PA_chon)"/>
      <sheetName val="Yaly_&amp;_Ri_Ninh"/>
      <sheetName val="Thuy_dien_Na_Loi"/>
      <sheetName val="bang_so_sanh_tong_hop"/>
      <sheetName val="bang_so_sanh_tong_hop_(ty_le)"/>
      <sheetName val="thu_nhap_binh_quan_(2)"/>
      <sheetName val="dang_huong"/>
      <sheetName val="phuong_an_1"/>
      <sheetName val="phuong_an_1_(2)"/>
      <sheetName val="phuong_an2"/>
      <sheetName val="tong_hop_BQ"/>
      <sheetName val="tong_hop_BQ-1"/>
      <sheetName val="phuong_an_chon"/>
      <sheetName val="bang_so_sanh_tong_hop_(_PA_chon"/>
      <sheetName val="dang_ap_dung"/>
      <sheetName val="bang_tong_hop_(dang_huong)"/>
      <sheetName val="GIA_NUOC"/>
      <sheetName val="GIA_DIEN_THOAI"/>
      <sheetName val="GIA_DIEN"/>
      <sheetName val="chiet_tinh_XD"/>
      <sheetName val="Triet_T"/>
      <sheetName val="Phan_tich_gia"/>
      <sheetName val="pHAN_CONG"/>
      <sheetName val="GIA_XD"/>
      <sheetName val="TK__TK"/>
      <sheetName val="bcth_05-04"/>
      <sheetName val="baocao_05-04"/>
      <sheetName val="nhan_su"/>
      <sheetName val="luong_cty"/>
      <sheetName val="Luu_goc"/>
      <sheetName val="km22+93_86-km22+121_86"/>
      <sheetName val="km22+177_14-km22+205_64"/>
      <sheetName val="Bang_20-25"/>
      <sheetName val="km22+267_96-km22+283_96"/>
      <sheetName val="km22+304_31-km22+344_31"/>
      <sheetName val="km22+460_92-km22+614_57"/>
      <sheetName val="km22+671_78-km22+713_32"/>
      <sheetName val="tô_rôiDY"/>
      <sheetName val="T_K_H_T_T5"/>
      <sheetName val="T_K_T7"/>
      <sheetName val="TK_T6"/>
      <sheetName val="T_K_T5"/>
      <sheetName val="Bang_thong_ke_hang_ton"/>
      <sheetName val="thong_ke_"/>
      <sheetName val="T_KT04"/>
      <sheetName val="Dinh_ha_nha"/>
      <sheetName val="Km282-Km3"/>
      <sheetName val="[IBASE2_XLS}BHXH"/>
      <sheetName val="_tuanM"/>
      <sheetName val="Tuan_1_01"/>
      <sheetName val="Tuan_3_01_"/>
      <sheetName val="Tuan_5_06_"/>
      <sheetName val="Tuan_6_06__"/>
      <sheetName val="Tuan_7_06_"/>
      <sheetName val="Tuan_7_06__(2)"/>
      <sheetName val="Tuan10,06_"/>
      <sheetName val="Tuan11,06__"/>
      <sheetName val="Bao_cao_DD_31_3_06"/>
      <sheetName val="Bao_cao_DD_30_4_06"/>
      <sheetName val="Bao_cao_DD_31_5_06_"/>
      <sheetName val="Bao_cao_Quy_I-06"/>
      <sheetName val="Bao_cao_DD_30_6_06"/>
      <sheetName val="Bao_cao_DD_31_7_06"/>
      <sheetName val="2_74"/>
      <sheetName val="THU_T12"/>
      <sheetName val="CHI_T12"/>
      <sheetName val="THU_T11"/>
      <sheetName val="CHI_T11"/>
      <sheetName val="THU_T10"/>
      <sheetName val="CHI_T10"/>
      <sheetName val="THU_T9"/>
      <sheetName val="CHI_T9"/>
      <sheetName val="THU_T8"/>
      <sheetName val="CHI_T8"/>
      <sheetName val="THU_T7"/>
      <sheetName val="CHI_T7"/>
      <sheetName val="THU_T6"/>
      <sheetName val="CHI_T6"/>
      <sheetName val="THU_T5"/>
      <sheetName val="CHI_T5"/>
      <sheetName val="THU_T4"/>
      <sheetName val="CHI_T4"/>
      <sheetName val="THU_T3"/>
      <sheetName val="CHI_T3"/>
      <sheetName val="THU_T2"/>
      <sheetName val="CHI_T2"/>
      <sheetName val="THU_T1"/>
      <sheetName val="CHI_T1"/>
      <sheetName val="CDSM_(2)"/>
      <sheetName val="02_1"/>
      <sheetName val="2_1"/>
      <sheetName val="2_3"/>
      <sheetName val="02_3"/>
      <sheetName val="B_01"/>
      <sheetName val="B_03"/>
      <sheetName val="D_13"/>
      <sheetName val="BTH_Phieu_thu"/>
      <sheetName val="BTH_Phieu_chi"/>
      <sheetName val="SCT_NVL"/>
      <sheetName val="NK_SO_CAI"/>
      <sheetName val="SCT_TK_331"/>
      <sheetName val="So_CFSXKD"/>
      <sheetName val="SCT__TK_131"/>
      <sheetName val="So_TGNH_2003"/>
      <sheetName val="So_quy_TM_2002"/>
      <sheetName val="The_tinh_Z"/>
      <sheetName val="So_kho_nguyen_vat_lieu"/>
      <sheetName val="BTH_NVL"/>
      <sheetName val="So_theo_doi_thue_GTGT"/>
      <sheetName val="BC_thanh_QT_hoa_don_nam_2003"/>
      <sheetName val="GDMN_1"/>
      <sheetName val="GDMN_2"/>
      <sheetName val="GDMN_3"/>
      <sheetName val="GDMN_4"/>
      <sheetName val="GDMN_5"/>
      <sheetName val="GDTH_1"/>
      <sheetName val="GDTH_2"/>
      <sheetName val="GDTH_3"/>
      <sheetName val="GDTH_4"/>
      <sheetName val="GDTH_5"/>
      <sheetName val="THCS_1"/>
      <sheetName val="THCS_2"/>
      <sheetName val="THCS_3"/>
      <sheetName val="THCS_4"/>
      <sheetName val="THCS_5"/>
      <sheetName val="THCS_6"/>
      <sheetName val="THPT_1"/>
      <sheetName val="THPT_2"/>
      <sheetName val="THPT_3"/>
      <sheetName val="THPT_4"/>
      <sheetName val="THPT_5"/>
      <sheetName val="THPT_6"/>
      <sheetName val="DH,CD,THCN_1"/>
      <sheetName val="DH,CD,THCN_2"/>
      <sheetName val="DH,CD,THCN_3"/>
      <sheetName val="GDKCQ_1"/>
      <sheetName val="GDKCQ_2"/>
      <sheetName val="KHVô_XL"/>
      <sheetName val="Coc_6"/>
      <sheetName val="THT_nam_04"/>
      <sheetName val="luongt_13"/>
      <sheetName val="LUONG_1"/>
      <sheetName val="LUONG_2"/>
      <sheetName val="LUONG_3"/>
      <sheetName val="Luong_4"/>
      <sheetName val="CTP_4"/>
      <sheetName val="Anca_4"/>
      <sheetName val="THUONG_TET"/>
      <sheetName val="Deo_nai"/>
      <sheetName val="CKD_than"/>
      <sheetName val="CTT_Thong_nhat"/>
      <sheetName val="CTT_Nui_beo"/>
      <sheetName val="CTT_cao_son"/>
      <sheetName val="CTT_Khe_cham"/>
      <sheetName val="XNxlva_sxthanKCII"/>
      <sheetName val="Cam_Y_ut_KC"/>
      <sheetName val="CTxay_lap_mo_CP"/>
      <sheetName val="CTdo_luong_GDSP"/>
      <sheetName val="Dong_bac"/>
      <sheetName val="Cac_cang_UT_mua_than_Dong_bac"/>
      <sheetName val="cua_hang_vtu"/>
      <sheetName val="Khach_hang_le_"/>
      <sheetName val="nhat_ky_5"/>
      <sheetName val="cac_cong_ty_van_tai"/>
      <sheetName val="For_Summary"/>
      <sheetName val="For_Summary(KG)"/>
      <sheetName val="PP_Cloth"/>
      <sheetName val="Mix-PP_Cloth"/>
      <sheetName val="Material_Price-PP"/>
      <sheetName val="QD_cua_HDQT_(ÿÿ"/>
      <sheetName val="ÿÿÿÿi_ngoai_tongÿÿ2)"/>
      <sheetName val="GIA_뭼UOC"/>
      <sheetName val="Soqu"/>
      <sheetName val="HD_CTrinh1"/>
      <sheetName val="HD_benA"/>
      <sheetName val="Theodoi_HD"/>
      <sheetName val="Theodoi_HD_(2)"/>
      <sheetName val="nphuocb 4"/>
      <sheetName val=" Njinh"/>
      <sheetName val="L]gngT2"/>
      <sheetName val="VT,NC,M"/>
      <sheetName val="_x0000_"/>
      <sheetName val="Bia_x0000_"/>
      <sheetName val="Soqu_x0005_"/>
      <sheetName val="thong ke"/>
      <sheetName val="XXXXXXÿÿ"/>
      <sheetName val="KHT4ÿÿ-02"/>
      <sheetName val="ÿÿÿÿ "/>
      <sheetName val="Soqu窨_x0013_竬"/>
      <sheetName val="Soqu_x0005__x0000_"/>
      <sheetName val="T4-99_x0005_"/>
      <sheetName val="PhanTichDonGia"/>
      <sheetName val="KHVt X兤"/>
      <sheetName val="So.g trai"/>
      <sheetName val="_x0013_heet9"/>
      <sheetName val="De _x0014_ai Thuc Tap"/>
      <sheetName val="tuan&quot;"/>
      <sheetName val="nt5anM"/>
      <sheetName val=".ngan"/>
      <sheetName val=".loi"/>
      <sheetName val="XXXXXX X"/>
      <sheetName val="Km282-Km _x0000_3"/>
      <sheetName val="Bia "/>
      <sheetName val="TK13 "/>
      <sheetName val="nghi dinh-  "/>
      <sheetName val="_x0000__x0000_ _x0000__x0000_"/>
      <sheetName val="Km282-Km ?3"/>
      <sheetName val="T8-9 "/>
      <sheetName val="Soqu _x0000__x0000_"/>
      <sheetName val="Km282-Km "/>
      <sheetName val="Soqu "/>
      <sheetName val="DMT"/>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H17" t="str">
            <v>ERLP</v>
          </cell>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L70">
            <v>0</v>
          </cell>
          <cell r="AM70">
            <v>0</v>
          </cell>
          <cell r="AN70">
            <v>0</v>
          </cell>
          <cell r="AO70">
            <v>0</v>
          </cell>
          <cell r="AP70">
            <v>0</v>
          </cell>
          <cell r="AQ70">
            <v>0</v>
          </cell>
          <cell r="AR70">
            <v>0</v>
          </cell>
          <cell r="AS70">
            <v>0</v>
          </cell>
          <cell r="AT70">
            <v>0</v>
          </cell>
          <cell r="AU70">
            <v>0</v>
          </cell>
          <cell r="AV70">
            <v>406</v>
          </cell>
        </row>
        <row r="71">
          <cell r="AI71" t="str">
            <v xml:space="preserve">SILICONE RESIN </v>
          </cell>
          <cell r="AJ71">
            <v>0</v>
          </cell>
          <cell r="AK71">
            <v>0</v>
          </cell>
          <cell r="AL71">
            <v>0</v>
          </cell>
          <cell r="AM71">
            <v>0</v>
          </cell>
          <cell r="AN71">
            <v>0</v>
          </cell>
          <cell r="AO71">
            <v>0</v>
          </cell>
          <cell r="AP71">
            <v>0</v>
          </cell>
          <cell r="AQ71">
            <v>0</v>
          </cell>
          <cell r="AR71">
            <v>0</v>
          </cell>
          <cell r="AS71">
            <v>0</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H102">
            <v>0</v>
          </cell>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cell r="AU103">
            <v>4.2915242876481667E-310</v>
          </cell>
          <cell r="AV103">
            <v>406.001220703125</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6">
          <cell r="AV106">
            <v>193</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refreshError="1"/>
      <sheetData sheetId="719" refreshError="1"/>
      <sheetData sheetId="720" refreshError="1"/>
      <sheetData sheetId="721" refreshError="1"/>
      <sheetData sheetId="722" refreshError="1"/>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refreshError="1"/>
      <sheetData sheetId="742" refreshError="1"/>
      <sheetData sheetId="743" refreshError="1"/>
      <sheetData sheetId="744" refreshError="1"/>
      <sheetData sheetId="745"/>
      <sheetData sheetId="746"/>
      <sheetData sheetId="747"/>
      <sheetData sheetId="748"/>
      <sheetData sheetId="749" refreshError="1"/>
      <sheetData sheetId="750"/>
      <sheetData sheetId="751"/>
      <sheetData sheetId="752"/>
      <sheetData sheetId="753"/>
      <sheetData sheetId="754"/>
      <sheetData sheetId="755"/>
      <sheetData sheetId="756" refreshError="1"/>
      <sheetData sheetId="757"/>
      <sheetData sheetId="758"/>
      <sheetData sheetId="759"/>
      <sheetData sheetId="760"/>
      <sheetData sheetId="76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sheetData sheetId="783"/>
      <sheetData sheetId="784"/>
      <sheetData sheetId="785"/>
      <sheetData sheetId="786"/>
      <sheetData sheetId="787"/>
      <sheetData sheetId="788"/>
      <sheetData sheetId="789"/>
      <sheetData sheetId="790"/>
      <sheetData sheetId="79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refreshError="1"/>
      <sheetData sheetId="828" refreshError="1"/>
      <sheetData sheetId="829"/>
      <sheetData sheetId="830"/>
      <sheetData sheetId="831"/>
      <sheetData sheetId="832"/>
      <sheetData sheetId="833"/>
      <sheetData sheetId="834"/>
      <sheetData sheetId="835" refreshError="1"/>
      <sheetData sheetId="836" refreshError="1"/>
      <sheetData sheetId="837" refreshError="1"/>
      <sheetData sheetId="838" refreshError="1"/>
      <sheetData sheetId="839"/>
      <sheetData sheetId="840" refreshError="1"/>
      <sheetData sheetId="841" refreshError="1"/>
      <sheetData sheetId="842" refreshError="1"/>
      <sheetData sheetId="843" refreshError="1"/>
      <sheetData sheetId="844" refreshError="1"/>
      <sheetData sheetId="845" refreshError="1"/>
      <sheetData sheetId="846" refreshError="1"/>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sheetData sheetId="877"/>
      <sheetData sheetId="878"/>
      <sheetData sheetId="879"/>
      <sheetData sheetId="880"/>
      <sheetData sheetId="881"/>
      <sheetData sheetId="882"/>
      <sheetData sheetId="883"/>
      <sheetData sheetId="884"/>
      <sheetData sheetId="885" refreshError="1"/>
      <sheetData sheetId="886"/>
      <sheetData sheetId="887"/>
      <sheetData sheetId="888"/>
      <sheetData sheetId="889"/>
      <sheetData sheetId="890"/>
      <sheetData sheetId="891"/>
      <sheetData sheetId="892"/>
      <sheetData sheetId="893"/>
      <sheetData sheetId="894" refreshError="1"/>
      <sheetData sheetId="895" refreshError="1"/>
      <sheetData sheetId="896"/>
      <sheetData sheetId="897" refreshError="1"/>
      <sheetData sheetId="898"/>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sheetData sheetId="923"/>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sheetData sheetId="1205"/>
      <sheetData sheetId="1206"/>
      <sheetData sheetId="1207"/>
      <sheetData sheetId="1208"/>
      <sheetData sheetId="1209" refreshError="1"/>
      <sheetData sheetId="1210"/>
      <sheetData sheetId="1211" refreshError="1"/>
      <sheetData sheetId="1212"/>
      <sheetData sheetId="1213" refreshError="1"/>
      <sheetData sheetId="1214" refreshError="1"/>
      <sheetData sheetId="1215" refreshError="1"/>
      <sheetData sheetId="1216" refreshError="1"/>
      <sheetData sheetId="1217" refreshError="1"/>
      <sheetData sheetId="1218"/>
      <sheetData sheetId="1219" refreshError="1"/>
      <sheetData sheetId="1220" refreshError="1"/>
      <sheetData sheetId="1221" refreshError="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refreshError="1"/>
      <sheetData sheetId="1239" refreshError="1"/>
      <sheetData sheetId="1240"/>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sheetData sheetId="1671"/>
      <sheetData sheetId="1672"/>
      <sheetData sheetId="1673"/>
      <sheetData sheetId="1674"/>
      <sheetData sheetId="1675" refreshError="1"/>
      <sheetData sheetId="1676" refreshError="1"/>
      <sheetData sheetId="1677" refreshError="1"/>
      <sheetData sheetId="1678" refreshError="1"/>
      <sheetData sheetId="1679"/>
      <sheetData sheetId="1680"/>
      <sheetData sheetId="1681" refreshError="1"/>
      <sheetData sheetId="1682" refreshError="1"/>
      <sheetData sheetId="1683"/>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sheetData sheetId="1694" refreshError="1"/>
      <sheetData sheetId="1695" refreshError="1"/>
      <sheetData sheetId="1696" refreshError="1"/>
      <sheetData sheetId="1697" refreshError="1"/>
      <sheetData sheetId="1698" refreshError="1"/>
      <sheetData sheetId="1699"/>
      <sheetData sheetId="1700"/>
      <sheetData sheetId="1701" refreshError="1"/>
      <sheetData sheetId="1702" refreshError="1"/>
      <sheetData sheetId="1703"/>
      <sheetData sheetId="1704"/>
      <sheetData sheetId="1705"/>
      <sheetData sheetId="1706"/>
      <sheetData sheetId="1707"/>
      <sheetData sheetId="1708"/>
      <sheetData sheetId="1709"/>
      <sheetData sheetId="1710"/>
      <sheetData sheetId="1711"/>
      <sheetData sheetId="17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Sheet1"/>
      <sheetName val="T3-99"/>
      <sheetName val="T4-99"/>
      <sheetName val="T5-99"/>
      <sheetName val="T6-99"/>
      <sheetName val="T7-99"/>
      <sheetName val="T8-99"/>
      <sheetName val="T9-99"/>
      <sheetName val="T10-99"/>
      <sheetName val="T11-99"/>
      <sheetName val="T12-99"/>
      <sheetName val="CVden ngoai TCT (1)"/>
      <sheetName val="CV den ngoai TCT (2)"/>
      <sheetName val="CV den ngoai TCT (3)"/>
      <sheetName val="QDcua TGD"/>
      <sheetName val="QD cua HDQT"/>
      <sheetName val="QD cua HDQT (2)"/>
      <sheetName val="CV di ngoai tong"/>
      <sheetName val="CV di ngoai tong (2)"/>
      <sheetName val="Chart1"/>
      <sheetName val="To trinh"/>
      <sheetName val="Giao nhiem vu"/>
      <sheetName val="QDcua TGD (2)"/>
      <sheetName val="Thong tu"/>
      <sheetName val="CV di trong  tong"/>
      <sheetName val="nghi dinh-CP"/>
      <sheetName val="CV den trong tong"/>
      <sheetName val="Sheet2"/>
      <sheetName val="00000000"/>
      <sheetName val="KHQ2"/>
      <sheetName val="KHT4,5-02"/>
      <sheetName val="KHVt "/>
      <sheetName val="KHVtt4"/>
      <sheetName val="KHVt XL"/>
      <sheetName val="KHVt XLT4"/>
      <sheetName val="TNHNoi"/>
      <sheetName val="Sheet3"/>
      <sheetName val="XL4Poppy"/>
      <sheetName val="km248"/>
      <sheetName val="TBA"/>
      <sheetName val="Netbook"/>
      <sheetName val="DZ"/>
      <sheetName val="Muatb"/>
      <sheetName val="lapdat TB "/>
      <sheetName val="TNghiªm TB "/>
      <sheetName val="VËt liÖu"/>
      <sheetName val="vc-TBA"/>
      <sheetName val="Lap ®at ®iÖn"/>
      <sheetName val="TNghiÖm VL"/>
      <sheetName val="tt-TBA"/>
      <sheetName val="TDT"/>
      <sheetName val="TDT-TBA"/>
      <sheetName val="KSTK"/>
      <sheetName val="th "/>
      <sheetName val="tien luong"/>
      <sheetName val="dutoan"/>
      <sheetName val="CLech"/>
      <sheetName val="mong"/>
      <sheetName val="PA_coso"/>
      <sheetName val="PA_von"/>
      <sheetName val="PA_nhucau"/>
      <sheetName val="PA_TH"/>
      <sheetName val="THDT"/>
      <sheetName val="XL35"/>
      <sheetName val="DZ-35"/>
      <sheetName val="TN_35"/>
      <sheetName val="CT-DZ"/>
      <sheetName val="VC"/>
      <sheetName val="TC"/>
      <sheetName val="TH_BA"/>
      <sheetName val="TNT"/>
      <sheetName val="CT_TBA"/>
      <sheetName val="KB"/>
      <sheetName val="CT_BT"/>
      <sheetName val="KS"/>
      <sheetName val="BT"/>
      <sheetName val="CP_BT"/>
      <sheetName val="Sheet4"/>
      <sheetName val="Sheet5"/>
      <sheetName val="DB"/>
      <sheetName val="XXXXXXXX"/>
      <sheetName val="Thep be"/>
      <sheetName val="Thep than"/>
      <sheetName val="Thep xa mu"/>
      <sheetName val="Nhap lieu"/>
      <sheetName val="PGT"/>
      <sheetName val="Tien dien"/>
      <sheetName val="Thue GTGT"/>
      <sheetName val="142201-T1-th"/>
      <sheetName val="142201-T1 "/>
      <sheetName val="142201-T2-th "/>
      <sheetName val="142201-T2"/>
      <sheetName val="142201-T3-th "/>
      <sheetName val="142201-T3"/>
      <sheetName val="142201-T4-th  "/>
      <sheetName val="142201-T4"/>
      <sheetName val="142201-T6"/>
      <sheetName val="142201-T10"/>
      <sheetName val="Kluong phu"/>
      <sheetName val="Lan can"/>
      <sheetName val="Ho lan"/>
      <sheetName val="Coc tieu"/>
      <sheetName val="Bien bao"/>
      <sheetName val="Ranh"/>
      <sheetName val="Tuongchan"/>
      <sheetName val="Op mai 274"/>
      <sheetName val="Op mai 275"/>
      <sheetName val="Op mai 276"/>
      <sheetName val="Op mai 277"/>
      <sheetName val="Op mai 278"/>
      <sheetName val="Op mai 279"/>
      <sheetName val="Op mai 280"/>
      <sheetName val="Op mai 281"/>
      <sheetName val="Op mai 282"/>
      <sheetName val="Op mai 283"/>
      <sheetName val="Km274-Km275"/>
      <sheetName val="Km275-Km276"/>
      <sheetName val="Km276-Km277"/>
      <sheetName val="Km277-Km278"/>
      <sheetName val="Km278-Km279"/>
      <sheetName val="Km279-Km280"/>
      <sheetName val="Km280-Km281"/>
      <sheetName val="Km281-Km282"/>
      <sheetName val="Km282-Km283"/>
      <sheetName val="Km283-Km284"/>
      <sheetName val="Km284-Km285"/>
      <sheetName val="Nenduong"/>
      <sheetName val="Op mai 284"/>
      <sheetName val="Op mai"/>
      <sheetName val="t1"/>
      <sheetName val=" t5"/>
      <sheetName val="t.4"/>
      <sheetName val=" t3 "/>
      <sheetName val="T2"/>
      <sheetName val="t"/>
      <sheetName val=" TH331"/>
      <sheetName val=" Minh ha"/>
      <sheetName val="HTay03"/>
      <sheetName val=" Ha Tay"/>
      <sheetName val="tw2"/>
      <sheetName val=" Vinhphuc"/>
      <sheetName val=" Nbinh"/>
      <sheetName val=" QVinh"/>
      <sheetName val=" TW1"/>
      <sheetName val="10000000"/>
      <sheetName val="VtuHaTheSauTramBT3"/>
      <sheetName val="VtuHaTheSauTRamBT9"/>
      <sheetName val="VtuHaTheSautramLienThang"/>
      <sheetName val="VTuHaTheSautramBT5"/>
      <sheetName val="VTuHaTheSautramBT2"/>
      <sheetName val="VtuHaTheSautramTTCocSoi"/>
      <sheetName val="VtuHaTheSauTBAKhoi13"/>
      <sheetName val="VtuHaTheSauTBAKhoi12"/>
      <sheetName val="VtuHaTheSauTBANgDu4"/>
      <sheetName val="VtuHaTheSauTBAHungThuy"/>
      <sheetName val="VtuHaTheSauTBAHaiSan"/>
      <sheetName val="VtuHaTheSauTBANgVanTroi1"/>
      <sheetName val="VtuHaTheSauTBANgVanTroi2"/>
      <sheetName val="VtuHaTheSauTBANguyenDu2"/>
      <sheetName val="VtuHaTheSauTBANguyenDu6"/>
      <sheetName val="VtuHaTheSauTBABenThuy1"/>
      <sheetName val="VatTuThuHoi"/>
      <sheetName val="VtuHaTheSauTBABenThuy1 (2)"/>
      <sheetName val="thkl"/>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Km274 - Km275"/>
      <sheetName val="Km275 - Km276"/>
      <sheetName val="Km276 - Km277"/>
      <sheetName val="Km277 - Km278 "/>
      <sheetName val="Km278 - Km279"/>
      <sheetName val="Km279 - Km280"/>
      <sheetName val="Km280 - Km281"/>
      <sheetName val="Km281 - Km282"/>
      <sheetName val="Km282 - Km283"/>
      <sheetName val="Km283 - Km284"/>
      <sheetName val="Km284 - Km285"/>
      <sheetName val="Tong hop Matduong"/>
      <sheetName val="Cong D75"/>
      <sheetName val="Cong D100"/>
      <sheetName val="Cong D150"/>
      <sheetName val="Cong 2D150"/>
      <sheetName val="Cong ban 0,7x0,7"/>
      <sheetName val="Cong ban 0,8x0,8"/>
      <sheetName val="Cong ban 1x1"/>
      <sheetName val="Cong ban 1x1,2"/>
      <sheetName val="Cong ban 1,5x1,5"/>
      <sheetName val="Cong ban 2x1,5"/>
      <sheetName val="Cong ban 2x2"/>
      <sheetName val="Tong hop"/>
      <sheetName val="Tong hop (2)"/>
      <sheetName val="Cong"/>
      <sheetName val="Cong cu"/>
      <sheetName val="Dinhhinh"/>
      <sheetName val="Cot thep"/>
      <sheetName val="Cong tron D75"/>
      <sheetName val="Cong tron D100"/>
      <sheetName val="Cong tron D150"/>
      <sheetName val="Cong tron 2D150"/>
      <sheetName val="Cong ban 1,0x1,0"/>
      <sheetName val="Cong ban 1,0x1,2"/>
      <sheetName val="Cong hop 1,5x1,5"/>
      <sheetName val="Cong hop 2,0x1,5"/>
      <sheetName val="Cong hop 2,0x2,0"/>
      <sheetName val="Sheet6"/>
      <sheetName val="tb1"/>
      <sheetName val="Song trai"/>
      <sheetName val="Dinh+ha nha"/>
      <sheetName val="PTLK"/>
      <sheetName val="NG k"/>
      <sheetName val="THcong"/>
      <sheetName val="BHXH"/>
      <sheetName val="BHXH12"/>
      <sheetName val="Sheet8"/>
      <sheetName val="Sheet9"/>
      <sheetName val="THVDT"/>
      <sheetName val="NCLD"/>
      <sheetName val="MMTB"/>
      <sheetName val="CFSX"/>
      <sheetName val="KQ"/>
      <sheetName val="DTSL"/>
      <sheetName val="XDCBK"/>
      <sheetName val="KHTSCD"/>
      <sheetName val="XDCB"/>
      <sheetName val="Trich Ngang"/>
      <sheetName val="Danh sach Rieng"/>
      <sheetName val="Dia Diem Thuc Tap"/>
      <sheetName val="De Tai Thuc Tap"/>
      <sheetName val="LuongT1"/>
      <sheetName val="LuongT2"/>
      <sheetName val="luongthang12"/>
      <sheetName val="LuongT11"/>
      <sheetName val="thang5"/>
      <sheetName val="T7"/>
      <sheetName val="T10"/>
      <sheetName val="T9"/>
      <sheetName val="T8"/>
      <sheetName val="thang6"/>
      <sheetName val="thang4"/>
      <sheetName val="LuongT3"/>
      <sheetName val="NKC"/>
      <sheetName val="SoquyTM"/>
      <sheetName val="TK 112"/>
      <sheetName val="TK 131"/>
      <sheetName val="TK133"/>
      <sheetName val="TK 141"/>
      <sheetName val="TK 153"/>
      <sheetName val="TK214"/>
      <sheetName val="TK 211"/>
      <sheetName val="TK 242"/>
      <sheetName val="TK33311"/>
      <sheetName val="TK331"/>
      <sheetName val="TK333"/>
      <sheetName val="TK 334"/>
      <sheetName val="TK711"/>
      <sheetName val="TK411"/>
      <sheetName val="TK421"/>
      <sheetName val="TK 511"/>
      <sheetName val="TK 515"/>
      <sheetName val="TK642"/>
      <sheetName val="TK 911"/>
      <sheetName val="TK811"/>
      <sheetName val="CDKT"/>
      <sheetName val="CDPS1"/>
      <sheetName val="KQKD"/>
      <sheetName val="KHTSCD1"/>
      <sheetName val="KHTSCD2"/>
      <sheetName val="SoCaiTM"/>
      <sheetName val="NK"/>
      <sheetName val="PhieuKT"/>
      <sheetName val="T.so thay doi"/>
      <sheetName val="BTHDT_DZcaothe"/>
      <sheetName val="BTHDT_TBA"/>
      <sheetName val="THXL_DZcaothe"/>
      <sheetName val="TN_DZcaothe"/>
      <sheetName val="b.THchitietDZCT"/>
      <sheetName val="tr_tinhDZcaothe"/>
      <sheetName val="THXL_TBA"/>
      <sheetName val="TN_TBA"/>
      <sheetName val="b.THchitietTBA"/>
      <sheetName val="tr_tinhTBA"/>
      <sheetName val="Khao sat"/>
      <sheetName val="TT khao sat"/>
      <sheetName val="socai2003-6tc"/>
      <sheetName val="SCT Cong trinh"/>
      <sheetName val="06-2003 (2)"/>
      <sheetName val="CDPS 6tc"/>
      <sheetName val="SCT Nha thau"/>
      <sheetName val="socai2003 (6tc)dp"/>
      <sheetName val="socai2003 (6tc)"/>
      <sheetName val="CDPS 6tc (2)"/>
      <sheetName val="20000000"/>
      <sheetName val="KM"/>
      <sheetName val="KHOANMUC"/>
      <sheetName val="QTNC"/>
      <sheetName val="CPQL"/>
      <sheetName val="SANLUONG"/>
      <sheetName val="SSCP-SL"/>
      <sheetName val="CPSX"/>
      <sheetName val="CDSL (2)"/>
      <sheetName val="Congty"/>
      <sheetName val="VPPN"/>
      <sheetName val="XN74"/>
      <sheetName val="XN54"/>
      <sheetName val="XN33"/>
      <sheetName val="NK96"/>
      <sheetName val="XL4Test5"/>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TM01"/>
      <sheetName val="CDKTKT02"/>
      <sheetName val="KQKD02-2"/>
      <sheetName val="KQKD02-2 (2)"/>
      <sheetName val="CDKTKT03"/>
      <sheetName val="DC02"/>
      <sheetName val="CDPS02"/>
      <sheetName val="KQKDKT'02-1"/>
      <sheetName val="KQKDKT'03-1"/>
      <sheetName val="DC03"/>
      <sheetName val="CDKTKT04"/>
      <sheetName val="CCPS03"/>
      <sheetName val="CDPS04"/>
      <sheetName val="KQKDKT'04-1"/>
      <sheetName val="DC04"/>
      <sheetName val="TSCD"/>
      <sheetName val="DC2002"/>
      <sheetName val="CDKTKT2002"/>
      <sheetName val="KQKD-2"/>
      <sheetName val="KQKD-2 (2)"/>
      <sheetName val="DC2003"/>
      <sheetName val="CDPS03"/>
      <sheetName val="KQKD thu2004"/>
      <sheetName val="phan tich DG"/>
      <sheetName val="gia vat lieu"/>
      <sheetName val="gia xe may"/>
      <sheetName val="gia nhan cong"/>
      <sheetName val="F ThanhTri"/>
      <sheetName val="F Gialam"/>
      <sheetName val="DG"/>
      <sheetName val="TH dam"/>
      <sheetName val="SX dam"/>
      <sheetName val="LD dam"/>
      <sheetName val="Bang gia VL"/>
      <sheetName val="Gia NC"/>
      <sheetName val="Gia may"/>
      <sheetName val="Tonghop"/>
      <sheetName val="Sheet7"/>
      <sheetName val="Thau"/>
      <sheetName val="CT-BT"/>
      <sheetName val="Xa"/>
      <sheetName val="TH"/>
      <sheetName val="Sheet10"/>
      <sheetName val="TH du toan "/>
      <sheetName val="Du toan "/>
      <sheetName val="C.Tinh"/>
      <sheetName val="TK_cap"/>
      <sheetName val="GVL"/>
      <sheetName val="giai thich"/>
      <sheetName val="Heso"/>
      <sheetName val="CTDG"/>
      <sheetName val="DT - Ro"/>
      <sheetName val="TH - Ro "/>
      <sheetName val="GDT - Ro"/>
      <sheetName val="DT - TB"/>
      <sheetName val="TH - TB"/>
      <sheetName val="GDT - TB"/>
      <sheetName val="DT - NT"/>
      <sheetName val="TH - NT"/>
      <sheetName val="GDT - NT"/>
      <sheetName val="THGT"/>
      <sheetName val="XXXXXX_xda24_X"/>
      <sheetName val="Napheo-SPP"/>
      <sheetName val="VPLaichau"/>
      <sheetName val="VPTruongson"/>
      <sheetName val="D9"/>
      <sheetName val="TLNamChim"/>
      <sheetName val="Dancau-Q.Ninh"/>
      <sheetName val="D91"/>
      <sheetName val="Kenhta-himlam"/>
      <sheetName val="TCQ5-"/>
      <sheetName val="HDkhoanduoc"/>
      <sheetName val="TCQ1-4"/>
      <sheetName val="Khac"/>
      <sheetName val="BaTrieu-L.son"/>
      <sheetName val="SBayDBien"/>
      <sheetName val="QL32YB(12)"/>
      <sheetName val="QL32AYB"/>
      <sheetName val="THSonNam"/>
      <sheetName val="Coquan"/>
      <sheetName val="Quoclo6mchau"/>
      <sheetName val="QLo4B-LS"/>
      <sheetName val="Phanthiet"/>
      <sheetName val="Muongnhe"/>
      <sheetName val="D1"/>
      <sheetName val="D2"/>
      <sheetName val="D3"/>
      <sheetName val="D4"/>
      <sheetName val="D5"/>
      <sheetName val="D6"/>
      <sheetName val="Tay ninh"/>
      <sheetName val="A.Duc"/>
      <sheetName val="TH2003"/>
      <sheetName val="Don gia CPM"/>
      <sheetName val="Tong Thieu HD cac CT-2001"/>
      <sheetName val="VL thieu HD - 2001"/>
      <sheetName val="Tong thieu HD cac CT - 2002"/>
      <sheetName val="Lan trai"/>
      <sheetName val="Van chuyen"/>
      <sheetName val="Vchuyen(C)"/>
      <sheetName val="HDong VC"/>
      <sheetName val="ThieuHD nam 2001"/>
      <sheetName val="CPChung"/>
      <sheetName val="Bang TH"/>
      <sheetName val="Tong Chinh"/>
      <sheetName val="000000000000"/>
      <sheetName val="100000000000"/>
      <sheetName val="200000000000"/>
      <sheetName val="300000000000"/>
      <sheetName val="CamPha"/>
      <sheetName val="MongCai"/>
      <sheetName val="30000000"/>
      <sheetName val="40000000"/>
      <sheetName val="50000000"/>
      <sheetName val="60000000"/>
      <sheetName val="70000000"/>
      <sheetName val="T03 - 03"/>
      <sheetName val="AncaT03"/>
      <sheetName val="THL T03"/>
      <sheetName val="TTBC T03"/>
      <sheetName val="Luong noi Bo - T3"/>
      <sheetName val="Tong hop - T3"/>
      <sheetName val="Thuong Quy 3"/>
      <sheetName val="LBS"/>
      <sheetName val="Phu cap trach nhiem"/>
      <sheetName val="tmt4"/>
      <sheetName val="t3-01"/>
      <sheetName val="t4-01"/>
      <sheetName val="t5-01"/>
      <sheetName val="t6-01"/>
      <sheetName val="t7-01"/>
      <sheetName val="t8-01"/>
      <sheetName val="t9-01"/>
      <sheetName val="t10-01"/>
      <sheetName val="t11-01"/>
      <sheetName val="t12-"/>
      <sheetName val="t3"/>
      <sheetName val="t4"/>
      <sheetName val="t5"/>
      <sheetName val="t06"/>
      <sheetName val="t07"/>
      <sheetName val="t08"/>
      <sheetName val="t09"/>
      <sheetName val="t11"/>
      <sheetName val="t12"/>
      <sheetName val="0103"/>
      <sheetName val="0203"/>
      <sheetName val="th-nop"/>
      <sheetName val="Ctieucnghe(12-03"/>
      <sheetName val="DmdbTVN"/>
      <sheetName val="Hsdancach"/>
      <sheetName val="TanLap"/>
      <sheetName val="CaoThang"/>
      <sheetName val="GiapKhau"/>
      <sheetName val="917"/>
      <sheetName val="CBTT"/>
      <sheetName val="TramKCS"/>
      <sheetName val="Tohop1(LD"/>
      <sheetName val="Tohop2(QL&amp;an"/>
      <sheetName val="ThunhapBQ"/>
      <sheetName val="QDgiao1"/>
      <sheetName val="So sanh"/>
      <sheetName val="NCxdcb"/>
      <sheetName val="BangTH"/>
      <sheetName val="Xaylap "/>
      <sheetName val="Nhan cong"/>
      <sheetName val="Thietbi"/>
      <sheetName val="Diengiai"/>
      <sheetName val="Vanchuyen"/>
      <sheetName val="HHVt "/>
      <sheetName val="[IBASE2.XLSѝTNHNoi"/>
      <sheetName val="TH_BQ"/>
      <sheetName val="CT 03"/>
      <sheetName val="TH 03"/>
      <sheetName val="Co~g hop 1,5x1,5"/>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GIA NUOC"/>
      <sheetName val="GIA DIEN THOAI"/>
      <sheetName val="GIA DIEN"/>
      <sheetName val="chiet tinh XD"/>
      <sheetName val="Triet T"/>
      <sheetName val="Phan tich gia"/>
      <sheetName val="pHAN CONG"/>
      <sheetName val="GIA XD"/>
      <sheetName val="CV di trong  dong"/>
      <sheetName val=" KQTH quy hoach 135"/>
      <sheetName val="Bao cao KQTH quy hoach 135"/>
      <sheetName val="L-THANG03"/>
      <sheetName val="L-THANG04"/>
      <sheetName val="luongthuong"/>
      <sheetName val="tkcb-cnv"/>
      <sheetName val="KETQUAHOC"/>
      <sheetName val="KHACHSAN"/>
      <sheetName val="THANHTOAN"/>
      <sheetName val="BC-BANHANG"/>
      <sheetName val="DOANH SO"/>
      <sheetName val="BD-SINH VIEN"/>
      <sheetName val="luongsanpham"/>
      <sheetName val="TUYENSINH02"/>
      <sheetName val="cuocphi"/>
      <sheetName val="banhang"/>
      <sheetName val="bh-thang4"/>
      <sheetName val="BC TH CK (2)"/>
      <sheetName val="BC TH CK"/>
      <sheetName val="BC6tT19 food"/>
      <sheetName val="BC6tT19"/>
      <sheetName val="BC6tT18"/>
      <sheetName val="BC6tT18 - Food"/>
      <sheetName val="CTTH"/>
      <sheetName val="BC6tT17"/>
      <sheetName val="BCCK 4"/>
      <sheetName val="BCFood- T16"/>
      <sheetName val="BC6tT16"/>
      <sheetName val="BCFood- T15"/>
      <sheetName val="BC6tT15"/>
      <sheetName val="BCFood- T14"/>
      <sheetName val="BC6tT14"/>
      <sheetName val="BCFood- T13"/>
      <sheetName val="BC6tT13"/>
      <sheetName val="THCK3"/>
      <sheetName val="BC6tT12"/>
      <sheetName val="BC6tT11"/>
      <sheetName val="BC6tT10"/>
      <sheetName val="BC6tT9"/>
      <sheetName val="TH CK2"/>
      <sheetName val="BC6tT8"/>
      <sheetName val="BC6tT7"/>
      <sheetName val="BC6tT5"/>
      <sheetName val="BC6tT52 (3)"/>
      <sheetName val="BCTH"/>
      <sheetName val="BC6tT4"/>
      <sheetName val="BC6tT3"/>
      <sheetName val="BC6tT2"/>
      <sheetName val="BC6tT1"/>
      <sheetName val="BC6tT52 (2)"/>
      <sheetName val="BC6tT52"/>
      <sheetName val="BC6tT51"/>
      <sheetName val="BC6tT50"/>
      <sheetName val="BC6tT49"/>
      <sheetName val="TCK 12"/>
      <sheetName val="BC6tT48"/>
      <sheetName val="BC6tT47"/>
      <sheetName val="BC6tT46"/>
      <sheetName val="BC6tT45"/>
      <sheetName val="Tong CK"/>
      <sheetName val="BC6tT44"/>
      <sheetName val="BC6tT43"/>
      <sheetName val="BC6t"/>
      <sheetName val="T42"/>
      <sheetName val="T41"/>
      <sheetName val="T40"/>
      <sheetName val="Thi_sinh"/>
      <sheetName val="Luong"/>
      <sheetName val="HethongDebai"/>
      <sheetName val="TH131"/>
      <sheetName val="TH155&amp;156"/>
      <sheetName val="TH152"/>
      <sheetName val="TH153"/>
      <sheetName val="TH331"/>
      <sheetName val="KhoDL"/>
      <sheetName val="THSPHH"/>
      <sheetName val="THVL"/>
      <sheetName val="Chamcong"/>
      <sheetName val="DMTK"/>
      <sheetName val="DMKH"/>
      <sheetName val="DMNB"/>
      <sheetName val="DMNV"/>
      <sheetName val="Heso 3-2004 (3)"/>
      <sheetName val="Luong (2)"/>
      <sheetName val="heso T3"/>
      <sheetName val="heso T4"/>
      <sheetName val="heso T5"/>
      <sheetName val="Heso T6"/>
      <sheetName val="Heso T7"/>
      <sheetName val="Heso T8"/>
      <sheetName val="Heso T9"/>
      <sheetName val="Heso 2-2004"/>
      <sheetName val="Heso 3-2004"/>
      <sheetName val="Baocao"/>
      <sheetName val="Heso 3-2004 (2)"/>
      <sheetName val="HD1"/>
      <sheetName val="HD4"/>
      <sheetName val="HD3"/>
      <sheetName val="HD5"/>
      <sheetName val="HD7"/>
      <sheetName val="HD6"/>
      <sheetName val="HD2"/>
      <sheetName val="cn"/>
      <sheetName val="ct"/>
      <sheetName val="Nc"/>
      <sheetName val="pt"/>
      <sheetName val="ql"/>
      <sheetName val="ql (2)"/>
      <sheetName val="4"/>
      <sheetName val="Sheet13"/>
      <sheetName val="Sheet14"/>
      <sheetName val="Sheet15"/>
      <sheetName val="Sheet16"/>
      <sheetName val="DTCT"/>
      <sheetName val="PTVT"/>
      <sheetName val="THVT"/>
      <sheetName val="T.K H.T.T5"/>
      <sheetName val="T.K T7"/>
      <sheetName val="TK T6"/>
      <sheetName val="T.K T5"/>
      <sheetName val="Bang thong ke hang ton"/>
      <sheetName val="thong ke "/>
      <sheetName val="T.KT04"/>
      <sheetName val="DATA"/>
      <sheetName val="Tuan 1.01"/>
      <sheetName val="Tuan 3.01 "/>
      <sheetName val="Tuan 5.06 "/>
      <sheetName val="Tuan 6.06  "/>
      <sheetName val="Tuan 7.06 "/>
      <sheetName val="Tuan 7.06  (2)"/>
      <sheetName val="Tuan8,06"/>
      <sheetName val="Tuan9,06"/>
      <sheetName val="Tuan10,06 "/>
      <sheetName val="Tuan11,06  "/>
      <sheetName val="Tuan12,06"/>
      <sheetName val="Bao cao DD 31.3.06"/>
      <sheetName val="Bao cao DD 30.4.06"/>
      <sheetName val="Bao cao DD 31.5.06 "/>
      <sheetName val="Bao cao Quy I-06"/>
      <sheetName val="Bao cao DD 30.6.06"/>
      <sheetName val="Bao cao DD 31.7.06"/>
      <sheetName val="Km282-Km_x0003__x0000_3"/>
      <sheetName val="20+590"/>
      <sheetName val="20+1218"/>
      <sheetName val="22+456"/>
      <sheetName val="23+200"/>
      <sheetName val="Bia1"/>
      <sheetName val="Nhap_lieu"/>
      <sheetName val="THQI"/>
      <sheetName val="Bia"/>
      <sheetName val="THTBO"/>
      <sheetName val="XLAP"/>
      <sheetName val="th22"/>
      <sheetName val="CT22"/>
      <sheetName val="MuaVL_DZ"/>
      <sheetName val="LD&amp;TNTB"/>
      <sheetName val="TH_TBA"/>
      <sheetName val="MuaVL_bu"/>
      <sheetName val="MuaVL_TBA"/>
      <sheetName val="TBi"/>
      <sheetName val="XL_TN"/>
      <sheetName val="TN"/>
      <sheetName val="lietke_TBA"/>
      <sheetName val="lietke_DZ"/>
      <sheetName val="vc_Bocdo"/>
      <sheetName val="m3"/>
      <sheetName val="TK_TD"/>
      <sheetName val="Cap_dat"/>
      <sheetName val="TK _TK"/>
      <sheetName val="Cuoc89"/>
      <sheetName val="BCDSPS"/>
      <sheetName val="BCDKT"/>
      <sheetName val=""/>
      <sheetName val="Khoiluong"/>
      <sheetName val="Vattu"/>
      <sheetName val="Trungchuyen"/>
      <sheetName val="Bu"/>
      <sheetName val="Chitiet"/>
      <sheetName val="Tkedotuoi"/>
      <sheetName val="Tkebactho"/>
      <sheetName val="nhan su"/>
      <sheetName val="2020"/>
      <sheetName val="luong cty"/>
      <sheetName val="bangluong"/>
      <sheetName val="Tkecong"/>
      <sheetName val="thunhap03"/>
      <sheetName val="thungoaiSCTX"/>
      <sheetName val="TRICH73"/>
      <sheetName val="Km282-Km_x0003_"/>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L18">
            <v>0</v>
          </cell>
          <cell r="AM18">
            <v>1</v>
          </cell>
          <cell r="AN18">
            <v>8.44</v>
          </cell>
          <cell r="AO18">
            <v>9</v>
          </cell>
          <cell r="AP18">
            <v>0</v>
          </cell>
          <cell r="AQ18">
            <v>45</v>
          </cell>
          <cell r="AR18">
            <v>42.22</v>
          </cell>
          <cell r="AS18">
            <v>0</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L24">
            <v>0</v>
          </cell>
          <cell r="AM24">
            <v>1</v>
          </cell>
          <cell r="AN24">
            <v>11.8</v>
          </cell>
          <cell r="AO24">
            <v>9.4</v>
          </cell>
          <cell r="AP24">
            <v>0</v>
          </cell>
          <cell r="AQ24">
            <v>36.44</v>
          </cell>
          <cell r="AR24">
            <v>37.229999999999997</v>
          </cell>
          <cell r="AS24">
            <v>0</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K27">
            <v>0</v>
          </cell>
          <cell r="AL27" t="str">
            <v>800</v>
          </cell>
          <cell r="AM27">
            <v>1</v>
          </cell>
          <cell r="AN27">
            <v>19.16</v>
          </cell>
          <cell r="AO27">
            <v>0</v>
          </cell>
          <cell r="AP27">
            <v>17.8</v>
          </cell>
          <cell r="AQ27">
            <v>26.1</v>
          </cell>
          <cell r="AR27">
            <v>0</v>
          </cell>
          <cell r="AS27">
            <v>37.869999999999997</v>
          </cell>
          <cell r="AT27">
            <v>500</v>
          </cell>
          <cell r="AU27">
            <v>0</v>
          </cell>
          <cell r="AV27">
            <v>674</v>
          </cell>
        </row>
        <row r="28">
          <cell r="AH28" t="str">
            <v>GP</v>
          </cell>
          <cell r="AI28" t="str">
            <v xml:space="preserve">GALVAN. STEEL SHEET EHULSION PAINT </v>
          </cell>
          <cell r="AJ28">
            <v>0</v>
          </cell>
          <cell r="AK28" t="str">
            <v>100(OM-12)</v>
          </cell>
          <cell r="AL28">
            <v>0</v>
          </cell>
          <cell r="AM28">
            <v>1</v>
          </cell>
          <cell r="AN28">
            <v>0</v>
          </cell>
          <cell r="AO28">
            <v>14.3</v>
          </cell>
          <cell r="AP28">
            <v>0</v>
          </cell>
          <cell r="AQ28">
            <v>0</v>
          </cell>
          <cell r="AR28">
            <v>47.55</v>
          </cell>
          <cell r="AS28">
            <v>0</v>
          </cell>
          <cell r="AT28">
            <v>0</v>
          </cell>
          <cell r="AU28">
            <v>680</v>
          </cell>
        </row>
        <row r="29">
          <cell r="AI29" t="str">
            <v xml:space="preserve">EPOXY RESIN </v>
          </cell>
        </row>
        <row r="30">
          <cell r="AH30" t="str">
            <v>ERLP</v>
          </cell>
          <cell r="AI30" t="str">
            <v xml:space="preserve">EPOXY RED LEAD PRIMER </v>
          </cell>
          <cell r="AJ30" t="str">
            <v>0401</v>
          </cell>
          <cell r="AK30" t="str">
            <v>1007(EP-01)</v>
          </cell>
          <cell r="AL30">
            <v>0</v>
          </cell>
          <cell r="AM30">
            <v>1</v>
          </cell>
          <cell r="AN30">
            <v>13.7</v>
          </cell>
          <cell r="AO30">
            <v>11.9</v>
          </cell>
          <cell r="AP30">
            <v>0</v>
          </cell>
          <cell r="AQ30">
            <v>41.61</v>
          </cell>
          <cell r="AR30">
            <v>47.9</v>
          </cell>
          <cell r="AS30">
            <v>0</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P36">
            <v>0</v>
          </cell>
          <cell r="AQ36">
            <v>50.63</v>
          </cell>
          <cell r="AR36">
            <v>52.63</v>
          </cell>
          <cell r="AS36">
            <v>0</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L39">
            <v>0</v>
          </cell>
          <cell r="AM39">
            <v>1</v>
          </cell>
          <cell r="AN39">
            <v>27.3</v>
          </cell>
          <cell r="AO39">
            <v>15.7</v>
          </cell>
          <cell r="AP39">
            <v>0</v>
          </cell>
          <cell r="AQ39">
            <v>40.29</v>
          </cell>
          <cell r="AR39">
            <v>38.22</v>
          </cell>
          <cell r="AS39">
            <v>0</v>
          </cell>
          <cell r="AT39">
            <v>1100</v>
          </cell>
          <cell r="AU39">
            <v>600</v>
          </cell>
        </row>
        <row r="40">
          <cell r="AH40" t="str">
            <v>HBEP</v>
          </cell>
          <cell r="AI40" t="str">
            <v>HIGH BUILD EPOXY POLYAMINE CURED</v>
          </cell>
          <cell r="AJ40" t="str">
            <v>4418(A-418)</v>
          </cell>
          <cell r="AK40" t="str">
            <v>1015</v>
          </cell>
          <cell r="AL40">
            <v>0</v>
          </cell>
          <cell r="AM40">
            <v>1</v>
          </cell>
          <cell r="AN40">
            <v>18.3</v>
          </cell>
          <cell r="AO40">
            <v>13.1</v>
          </cell>
          <cell r="AP40">
            <v>0</v>
          </cell>
          <cell r="AQ40">
            <v>65.569999999999993</v>
          </cell>
          <cell r="AR40">
            <v>83.97</v>
          </cell>
          <cell r="AS40">
            <v>0</v>
          </cell>
          <cell r="AT40">
            <v>1200</v>
          </cell>
          <cell r="AU40">
            <v>1100</v>
          </cell>
        </row>
        <row r="41">
          <cell r="AH41" t="str">
            <v>HSCP</v>
          </cell>
          <cell r="AI41" t="str">
            <v>HIGH SOILD EPOXY POLYAMINE CURED PRIMER</v>
          </cell>
          <cell r="AJ41" t="str">
            <v>4418(A-448)</v>
          </cell>
          <cell r="AK41">
            <v>1017</v>
          </cell>
          <cell r="AL41">
            <v>0</v>
          </cell>
          <cell r="AM41">
            <v>1</v>
          </cell>
          <cell r="AN41">
            <v>20.309999999999999</v>
          </cell>
          <cell r="AO41">
            <v>13.1</v>
          </cell>
          <cell r="AP41">
            <v>0</v>
          </cell>
          <cell r="AQ41">
            <v>64</v>
          </cell>
          <cell r="AR41">
            <v>83.97</v>
          </cell>
          <cell r="AS41">
            <v>0</v>
          </cell>
          <cell r="AT41">
            <v>1300</v>
          </cell>
          <cell r="AU41">
            <v>1100</v>
          </cell>
        </row>
        <row r="42">
          <cell r="AH42" t="str">
            <v>EEA</v>
          </cell>
          <cell r="AI42" t="str">
            <v>EPOXY ENAMEL AMINE ADDUCT CURED</v>
          </cell>
          <cell r="AJ42" t="str">
            <v>4450(A-500)</v>
          </cell>
          <cell r="AK42" t="str">
            <v>1014</v>
          </cell>
          <cell r="AL42">
            <v>0</v>
          </cell>
          <cell r="AM42">
            <v>1</v>
          </cell>
          <cell r="AN42">
            <v>23.8</v>
          </cell>
          <cell r="AO42">
            <v>11.4</v>
          </cell>
          <cell r="AP42">
            <v>0</v>
          </cell>
          <cell r="AQ42">
            <v>37.82</v>
          </cell>
          <cell r="AR42">
            <v>83.33</v>
          </cell>
          <cell r="AS42">
            <v>0</v>
          </cell>
          <cell r="AT42">
            <v>900</v>
          </cell>
          <cell r="AU42">
            <v>950</v>
          </cell>
        </row>
        <row r="43">
          <cell r="AH43" t="str">
            <v>NEP</v>
          </cell>
          <cell r="AI43" t="str">
            <v>NON-REACTIVE EPOXY PRIMER</v>
          </cell>
          <cell r="AJ43" t="str">
            <v>4405(A-505)</v>
          </cell>
          <cell r="AK43">
            <v>0</v>
          </cell>
          <cell r="AL43">
            <v>0</v>
          </cell>
          <cell r="AM43">
            <v>1</v>
          </cell>
          <cell r="AN43">
            <v>19.2</v>
          </cell>
          <cell r="AO43">
            <v>0</v>
          </cell>
          <cell r="AP43">
            <v>0</v>
          </cell>
          <cell r="AQ43">
            <v>41.67</v>
          </cell>
          <cell r="AR43">
            <v>0</v>
          </cell>
          <cell r="AS43">
            <v>0</v>
          </cell>
          <cell r="AT43">
            <v>800</v>
          </cell>
        </row>
        <row r="44">
          <cell r="AH44" t="str">
            <v>ZCOP</v>
          </cell>
          <cell r="AI44" t="str">
            <v xml:space="preserve">ZINC CHROMATE-RED OXIDE/EPOXY PRIMER </v>
          </cell>
          <cell r="AJ44" t="str">
            <v>4451(A-510)</v>
          </cell>
          <cell r="AK44" t="str">
            <v>1016</v>
          </cell>
          <cell r="AL44" t="str">
            <v>530</v>
          </cell>
          <cell r="AM44">
            <v>1</v>
          </cell>
          <cell r="AN44">
            <v>18.2</v>
          </cell>
          <cell r="AO44">
            <v>8.1999999999999993</v>
          </cell>
          <cell r="AP44">
            <v>15.5</v>
          </cell>
          <cell r="AQ44">
            <v>42.86</v>
          </cell>
          <cell r="AR44">
            <v>85.37</v>
          </cell>
          <cell r="AS44">
            <v>36.450000000000003</v>
          </cell>
          <cell r="AT44">
            <v>780</v>
          </cell>
          <cell r="AU44">
            <v>700</v>
          </cell>
          <cell r="AV44">
            <v>565</v>
          </cell>
        </row>
        <row r="45">
          <cell r="AH45" t="str">
            <v>EPC</v>
          </cell>
          <cell r="AI45" t="str">
            <v xml:space="preserve">EPOXY ENAMEL/POLYAMIDE CURED </v>
          </cell>
          <cell r="AJ45" t="str">
            <v>4415(A-515)</v>
          </cell>
          <cell r="AK45">
            <v>0</v>
          </cell>
          <cell r="AL45">
            <v>0</v>
          </cell>
          <cell r="AM45">
            <v>1</v>
          </cell>
          <cell r="AN45">
            <v>19.8</v>
          </cell>
          <cell r="AO45">
            <v>0</v>
          </cell>
          <cell r="AP45">
            <v>0</v>
          </cell>
          <cell r="AQ45">
            <v>42.93</v>
          </cell>
          <cell r="AR45">
            <v>0</v>
          </cell>
          <cell r="AS45">
            <v>0</v>
          </cell>
          <cell r="AT45">
            <v>850</v>
          </cell>
        </row>
        <row r="46">
          <cell r="AH46" t="str">
            <v>4425(A-525)</v>
          </cell>
          <cell r="AI46" t="str">
            <v>EPOXY NON-SKID SURFACING</v>
          </cell>
          <cell r="AJ46" t="str">
            <v>4425(A-525)</v>
          </cell>
          <cell r="AK46" t="str">
            <v>1018</v>
          </cell>
          <cell r="AL46">
            <v>0</v>
          </cell>
          <cell r="AM46">
            <v>1</v>
          </cell>
          <cell r="AN46">
            <v>18</v>
          </cell>
          <cell r="AO46">
            <v>31.3</v>
          </cell>
          <cell r="AP46">
            <v>0</v>
          </cell>
          <cell r="AQ46">
            <v>37.78</v>
          </cell>
          <cell r="AR46">
            <v>47.92</v>
          </cell>
          <cell r="AS46">
            <v>0</v>
          </cell>
          <cell r="AT46">
            <v>680</v>
          </cell>
          <cell r="AU46">
            <v>1500</v>
          </cell>
        </row>
        <row r="47">
          <cell r="AH47" t="str">
            <v>EPAP</v>
          </cell>
          <cell r="AI47" t="str">
            <v>EPOXY-POLYAMIDE,ALLOY PRIMER.</v>
          </cell>
          <cell r="AJ47" t="str">
            <v>4465(A-650)</v>
          </cell>
          <cell r="AK47">
            <v>1020</v>
          </cell>
          <cell r="AL47">
            <v>0</v>
          </cell>
          <cell r="AM47">
            <v>1</v>
          </cell>
          <cell r="AN47">
            <v>21</v>
          </cell>
          <cell r="AO47">
            <v>26.92</v>
          </cell>
          <cell r="AP47">
            <v>0</v>
          </cell>
          <cell r="AQ47">
            <v>42.86</v>
          </cell>
          <cell r="AR47">
            <v>13</v>
          </cell>
          <cell r="AS47">
            <v>0</v>
          </cell>
          <cell r="AT47">
            <v>900</v>
          </cell>
          <cell r="AU47">
            <v>350</v>
          </cell>
        </row>
        <row r="48">
          <cell r="AI48" t="str">
            <v>LEAD SILICO CHROMATE EP.PRI./POLYAMIDE CURED</v>
          </cell>
          <cell r="AJ48" t="str">
            <v>4430(A-530)</v>
          </cell>
          <cell r="AK48">
            <v>0</v>
          </cell>
          <cell r="AL48">
            <v>0</v>
          </cell>
          <cell r="AM48">
            <v>1</v>
          </cell>
          <cell r="AN48">
            <v>21.97</v>
          </cell>
          <cell r="AO48">
            <v>0</v>
          </cell>
          <cell r="AP48">
            <v>0</v>
          </cell>
          <cell r="AQ48">
            <v>37.78</v>
          </cell>
          <cell r="AR48">
            <v>0</v>
          </cell>
          <cell r="AS48">
            <v>0</v>
          </cell>
          <cell r="AT48">
            <v>830</v>
          </cell>
        </row>
        <row r="49">
          <cell r="AH49" t="str">
            <v>ERLP</v>
          </cell>
          <cell r="AI49" t="str">
            <v>EPOXY RED LEAD POLYAMIDE CURED PRIMER</v>
          </cell>
          <cell r="AJ49" t="str">
            <v>4440(A-540)</v>
          </cell>
          <cell r="AK49" t="str">
            <v>1051</v>
          </cell>
          <cell r="AL49">
            <v>0</v>
          </cell>
          <cell r="AM49">
            <v>1</v>
          </cell>
          <cell r="AN49">
            <v>19.399999999999999</v>
          </cell>
          <cell r="AO49">
            <v>15.8</v>
          </cell>
          <cell r="AP49">
            <v>0</v>
          </cell>
          <cell r="AQ49">
            <v>42.78</v>
          </cell>
          <cell r="AR49">
            <v>43.04</v>
          </cell>
          <cell r="AS49">
            <v>0</v>
          </cell>
          <cell r="AT49">
            <v>830</v>
          </cell>
          <cell r="AU49">
            <v>680</v>
          </cell>
        </row>
        <row r="50">
          <cell r="AH50" t="str">
            <v>EROP</v>
          </cell>
          <cell r="AI50" t="str">
            <v>RED LEAD-RED OXIDE EP./POLYAMIDE CURED PRI.</v>
          </cell>
          <cell r="AJ50" t="str">
            <v>4445(A-545)</v>
          </cell>
          <cell r="AK50" t="str">
            <v>1060</v>
          </cell>
          <cell r="AL50">
            <v>0</v>
          </cell>
          <cell r="AM50">
            <v>1</v>
          </cell>
          <cell r="AN50">
            <v>18.7</v>
          </cell>
          <cell r="AO50">
            <v>20.9</v>
          </cell>
          <cell r="AP50">
            <v>0</v>
          </cell>
          <cell r="AQ50">
            <v>42.78</v>
          </cell>
          <cell r="AR50">
            <v>28.71</v>
          </cell>
          <cell r="AS50">
            <v>0</v>
          </cell>
          <cell r="AT50">
            <v>800</v>
          </cell>
          <cell r="AU50">
            <v>600</v>
          </cell>
        </row>
        <row r="51">
          <cell r="AH51" t="str">
            <v>ETC</v>
          </cell>
          <cell r="AI51" t="str">
            <v>TAR EPOXY COATING/AMINE CURED</v>
          </cell>
          <cell r="AJ51" t="str">
            <v>4460(A-560)</v>
          </cell>
          <cell r="AK51" t="str">
            <v>1070(EP-10)</v>
          </cell>
          <cell r="AL51">
            <v>0</v>
          </cell>
          <cell r="AM51">
            <v>1</v>
          </cell>
          <cell r="AN51">
            <v>11.69</v>
          </cell>
          <cell r="AO51">
            <v>12.2</v>
          </cell>
          <cell r="AP51">
            <v>0</v>
          </cell>
          <cell r="AQ51">
            <v>42.78</v>
          </cell>
          <cell r="AR51">
            <v>57.38</v>
          </cell>
          <cell r="AS51">
            <v>0</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L53">
            <v>0</v>
          </cell>
          <cell r="AM53">
            <v>1</v>
          </cell>
          <cell r="AN53">
            <v>12.6</v>
          </cell>
          <cell r="AO53">
            <v>32.1</v>
          </cell>
          <cell r="AP53">
            <v>0</v>
          </cell>
          <cell r="AQ53">
            <v>55.56</v>
          </cell>
          <cell r="AR53">
            <v>42.37</v>
          </cell>
          <cell r="AS53">
            <v>0</v>
          </cell>
          <cell r="AT53">
            <v>700</v>
          </cell>
          <cell r="AU53">
            <v>1360</v>
          </cell>
        </row>
        <row r="54">
          <cell r="AH54" t="str">
            <v>EPF</v>
          </cell>
          <cell r="AI54" t="str">
            <v>EPOXY-POLYAMINE,FINISH</v>
          </cell>
          <cell r="AJ54" t="str">
            <v>4465(A-650)</v>
          </cell>
          <cell r="AK54" t="str">
            <v>SP-08</v>
          </cell>
          <cell r="AL54">
            <v>0</v>
          </cell>
          <cell r="AM54">
            <v>1</v>
          </cell>
          <cell r="AN54">
            <v>21</v>
          </cell>
          <cell r="AO54">
            <v>24.4</v>
          </cell>
          <cell r="AP54">
            <v>0</v>
          </cell>
          <cell r="AQ54">
            <v>42.86</v>
          </cell>
          <cell r="AR54">
            <v>25</v>
          </cell>
          <cell r="AS54">
            <v>0</v>
          </cell>
          <cell r="AT54">
            <v>900</v>
          </cell>
          <cell r="AU54">
            <v>610</v>
          </cell>
        </row>
        <row r="55">
          <cell r="AH55" t="str">
            <v>EPRLP</v>
          </cell>
          <cell r="AI55" t="str">
            <v>EPOXY/POLYAMINE,RED LEAD PRIMER</v>
          </cell>
          <cell r="AJ55" t="str">
            <v>4570(A-700)</v>
          </cell>
          <cell r="AK55" t="str">
            <v>SP-09</v>
          </cell>
          <cell r="AL55">
            <v>0</v>
          </cell>
          <cell r="AM55">
            <v>1</v>
          </cell>
          <cell r="AN55">
            <v>21</v>
          </cell>
          <cell r="AO55">
            <v>32</v>
          </cell>
          <cell r="AP55">
            <v>0</v>
          </cell>
          <cell r="AQ55">
            <v>42.86</v>
          </cell>
          <cell r="AR55">
            <v>23.75</v>
          </cell>
          <cell r="AS55">
            <v>0</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K64">
            <v>0</v>
          </cell>
          <cell r="AL64" t="str">
            <v>531</v>
          </cell>
          <cell r="AM64">
            <v>1</v>
          </cell>
          <cell r="AN64">
            <v>13.4</v>
          </cell>
          <cell r="AO64">
            <v>0</v>
          </cell>
          <cell r="AP64">
            <v>14.5</v>
          </cell>
          <cell r="AQ64">
            <v>37.31</v>
          </cell>
          <cell r="AR64">
            <v>0</v>
          </cell>
          <cell r="AS64">
            <v>36.409999999999997</v>
          </cell>
          <cell r="AT64">
            <v>500</v>
          </cell>
          <cell r="AU64">
            <v>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K66">
            <v>0</v>
          </cell>
          <cell r="AL66" t="str">
            <v>500</v>
          </cell>
          <cell r="AM66">
            <v>1</v>
          </cell>
          <cell r="AN66">
            <v>17.2</v>
          </cell>
          <cell r="AO66">
            <v>0</v>
          </cell>
          <cell r="AP66">
            <v>15</v>
          </cell>
          <cell r="AQ66">
            <v>37.79</v>
          </cell>
          <cell r="AR66">
            <v>0</v>
          </cell>
          <cell r="AS66">
            <v>30.4</v>
          </cell>
          <cell r="AT66">
            <v>650</v>
          </cell>
          <cell r="AU66">
            <v>0</v>
          </cell>
          <cell r="AV66">
            <v>456</v>
          </cell>
        </row>
        <row r="67">
          <cell r="AH67" t="str">
            <v>CRROP</v>
          </cell>
          <cell r="AI67" t="str">
            <v xml:space="preserve">CHLORINATED RUBBER RED LEAD-RED OXIDE PRIMER </v>
          </cell>
          <cell r="AJ67" t="str">
            <v>4576(C-760)</v>
          </cell>
          <cell r="AK67">
            <v>0</v>
          </cell>
          <cell r="AL67" t="str">
            <v>550</v>
          </cell>
          <cell r="AM67">
            <v>1</v>
          </cell>
          <cell r="AN67">
            <v>15.9</v>
          </cell>
          <cell r="AO67">
            <v>0</v>
          </cell>
          <cell r="AP67">
            <v>14.8</v>
          </cell>
          <cell r="AQ67">
            <v>38.99</v>
          </cell>
          <cell r="AR67">
            <v>0</v>
          </cell>
          <cell r="AS67">
            <v>33.78</v>
          </cell>
          <cell r="AT67">
            <v>620</v>
          </cell>
          <cell r="AU67">
            <v>0</v>
          </cell>
          <cell r="AV67">
            <v>500</v>
          </cell>
        </row>
        <row r="68">
          <cell r="AH68" t="str">
            <v>VZCP</v>
          </cell>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0">
          <cell r="AH70" t="str">
            <v>HF400</v>
          </cell>
          <cell r="AI70" t="str">
            <v>HEAT-RESISTING PAINT 400'C ALUM. SERIES.</v>
          </cell>
          <cell r="AJ70" t="str">
            <v>0654</v>
          </cell>
          <cell r="AK70" t="str">
            <v>1503</v>
          </cell>
          <cell r="AV70">
            <v>406</v>
          </cell>
        </row>
        <row r="71">
          <cell r="AI71" t="str">
            <v xml:space="preserve">SILICONE RESIN </v>
          </cell>
          <cell r="AT71">
            <v>440</v>
          </cell>
        </row>
        <row r="72">
          <cell r="AH72" t="str">
            <v>HP200</v>
          </cell>
          <cell r="AI72" t="str">
            <v>HEAT-RESISTING PRIMER 200'C ,SILICONE SERIES.</v>
          </cell>
          <cell r="AJ72" t="str">
            <v>0631</v>
          </cell>
          <cell r="AK72" t="str">
            <v>1512</v>
          </cell>
          <cell r="AL72">
            <v>0</v>
          </cell>
          <cell r="AM72">
            <v>1</v>
          </cell>
          <cell r="AN72">
            <v>16.5</v>
          </cell>
          <cell r="AO72">
            <v>26.2</v>
          </cell>
          <cell r="AP72">
            <v>0</v>
          </cell>
          <cell r="AQ72">
            <v>36.36</v>
          </cell>
          <cell r="AR72">
            <v>38.17</v>
          </cell>
          <cell r="AS72">
            <v>0</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L74">
            <v>0</v>
          </cell>
          <cell r="AM74">
            <v>1</v>
          </cell>
          <cell r="AN74">
            <v>35.799999999999997</v>
          </cell>
          <cell r="AO74">
            <v>34.1</v>
          </cell>
          <cell r="AP74">
            <v>0</v>
          </cell>
          <cell r="AQ74">
            <v>36.31</v>
          </cell>
          <cell r="AR74">
            <v>38.119999999999997</v>
          </cell>
          <cell r="AS74">
            <v>0</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L76">
            <v>0</v>
          </cell>
          <cell r="AM76">
            <v>1</v>
          </cell>
          <cell r="AN76">
            <v>17.5</v>
          </cell>
          <cell r="AO76">
            <v>27.3</v>
          </cell>
          <cell r="AP76">
            <v>0</v>
          </cell>
          <cell r="AQ76">
            <v>30.29</v>
          </cell>
          <cell r="AR76">
            <v>28.57</v>
          </cell>
          <cell r="AS76">
            <v>0</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L78">
            <v>0</v>
          </cell>
          <cell r="AM78">
            <v>1</v>
          </cell>
          <cell r="AN78">
            <v>51.61</v>
          </cell>
          <cell r="AO78">
            <v>59.4</v>
          </cell>
          <cell r="AP78">
            <v>0</v>
          </cell>
          <cell r="AQ78">
            <v>25.19</v>
          </cell>
          <cell r="AR78">
            <v>28.62</v>
          </cell>
          <cell r="AS78">
            <v>0</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L80">
            <v>0</v>
          </cell>
          <cell r="AM80">
            <v>1</v>
          </cell>
          <cell r="AN80">
            <v>51.61</v>
          </cell>
          <cell r="AO80">
            <v>68</v>
          </cell>
          <cell r="AP80">
            <v>0</v>
          </cell>
          <cell r="AQ80">
            <v>25.19</v>
          </cell>
          <cell r="AR80">
            <v>10</v>
          </cell>
          <cell r="AS80">
            <v>0</v>
          </cell>
          <cell r="AT80">
            <v>1300</v>
          </cell>
          <cell r="AU80">
            <v>680</v>
          </cell>
        </row>
        <row r="81">
          <cell r="AI81" t="str">
            <v>RED LEAD PRIMER</v>
          </cell>
          <cell r="AJ81" t="str">
            <v>0102</v>
          </cell>
          <cell r="AK81" t="str">
            <v>906(OP-92)</v>
          </cell>
          <cell r="AL81" t="str">
            <v>220</v>
          </cell>
          <cell r="AM81">
            <v>1</v>
          </cell>
          <cell r="AN81">
            <v>8.7799999999999994</v>
          </cell>
          <cell r="AO81">
            <v>10</v>
          </cell>
          <cell r="AP81">
            <v>12.4</v>
          </cell>
          <cell r="AQ81">
            <v>47.83</v>
          </cell>
          <cell r="AR81">
            <v>42</v>
          </cell>
          <cell r="AS81">
            <v>38.71</v>
          </cell>
          <cell r="AT81">
            <v>420</v>
          </cell>
          <cell r="AU81">
            <v>420</v>
          </cell>
          <cell r="AV81">
            <v>480</v>
          </cell>
        </row>
        <row r="82">
          <cell r="AI82" t="str">
            <v xml:space="preserve">POLY-VINYL BUTYRAL RESIN (PVB) </v>
          </cell>
          <cell r="AJ82">
            <v>0</v>
          </cell>
          <cell r="AK82">
            <v>0</v>
          </cell>
          <cell r="AL82">
            <v>0</v>
          </cell>
          <cell r="AM82">
            <v>0</v>
          </cell>
          <cell r="AN82">
            <v>0</v>
          </cell>
          <cell r="AO82">
            <v>0</v>
          </cell>
          <cell r="AP82">
            <v>0</v>
          </cell>
          <cell r="AQ82">
            <v>0</v>
          </cell>
          <cell r="AR82">
            <v>0</v>
          </cell>
          <cell r="AS82">
            <v>0</v>
          </cell>
          <cell r="AT82">
            <v>540</v>
          </cell>
          <cell r="AU82">
            <v>570</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L84">
            <v>0</v>
          </cell>
          <cell r="AM84">
            <v>1</v>
          </cell>
          <cell r="AN84">
            <v>24.5</v>
          </cell>
          <cell r="AO84">
            <v>28.8</v>
          </cell>
          <cell r="AP84">
            <v>0</v>
          </cell>
          <cell r="AQ84">
            <v>22.04</v>
          </cell>
          <cell r="AR84">
            <v>19.79</v>
          </cell>
          <cell r="AS84">
            <v>0</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L86">
            <v>0</v>
          </cell>
          <cell r="AM86">
            <v>1</v>
          </cell>
          <cell r="AN86">
            <v>29.1</v>
          </cell>
          <cell r="AO86">
            <v>26.21</v>
          </cell>
          <cell r="AP86">
            <v>0</v>
          </cell>
          <cell r="AQ86">
            <v>18.899999999999999</v>
          </cell>
          <cell r="AR86">
            <v>19.079999999999998</v>
          </cell>
          <cell r="AS86">
            <v>0</v>
          </cell>
          <cell r="AT86">
            <v>550</v>
          </cell>
          <cell r="AU86">
            <v>500</v>
          </cell>
        </row>
        <row r="87">
          <cell r="AI87" t="str">
            <v>PIGMENTED PVC VINYL FINISH</v>
          </cell>
          <cell r="AJ87" t="str">
            <v>4340(U-400)</v>
          </cell>
          <cell r="AK87" t="str">
            <v>SP34(VA-51)</v>
          </cell>
          <cell r="AL87">
            <v>0</v>
          </cell>
          <cell r="AM87">
            <v>1</v>
          </cell>
          <cell r="AN87">
            <v>21.2</v>
          </cell>
          <cell r="AO87">
            <v>27.3</v>
          </cell>
          <cell r="AP87">
            <v>0</v>
          </cell>
          <cell r="AQ87">
            <v>30.19</v>
          </cell>
          <cell r="AR87">
            <v>19.78</v>
          </cell>
          <cell r="AS87">
            <v>0</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L93">
            <v>0</v>
          </cell>
          <cell r="AM93">
            <v>1</v>
          </cell>
          <cell r="AN93">
            <v>46.3</v>
          </cell>
          <cell r="AO93">
            <v>56.2</v>
          </cell>
          <cell r="AP93">
            <v>0</v>
          </cell>
          <cell r="AQ93">
            <v>30.24</v>
          </cell>
          <cell r="AR93">
            <v>30.25</v>
          </cell>
          <cell r="AS93">
            <v>0</v>
          </cell>
          <cell r="AT93">
            <v>1400</v>
          </cell>
          <cell r="AU93">
            <v>1700</v>
          </cell>
        </row>
        <row r="94">
          <cell r="AI94" t="str">
            <v>POLYURETHANE TANK LINING</v>
          </cell>
          <cell r="AJ94" t="str">
            <v>4230(I-310)</v>
          </cell>
          <cell r="AK94" t="str">
            <v>733</v>
          </cell>
          <cell r="AL94">
            <v>0</v>
          </cell>
          <cell r="AM94">
            <v>1</v>
          </cell>
          <cell r="AN94">
            <v>37</v>
          </cell>
          <cell r="AO94">
            <v>19.8</v>
          </cell>
          <cell r="AP94">
            <v>0</v>
          </cell>
          <cell r="AQ94">
            <v>37.840000000000003</v>
          </cell>
          <cell r="AR94">
            <v>28.79</v>
          </cell>
          <cell r="AS94">
            <v>0</v>
          </cell>
          <cell r="AT94">
            <v>1400</v>
          </cell>
          <cell r="AU94">
            <v>570</v>
          </cell>
        </row>
        <row r="95">
          <cell r="AI95" t="str">
            <v>NON-REACTIVE POLYURETHANE PRIMER</v>
          </cell>
          <cell r="AJ95" t="str">
            <v>4239(I-350)</v>
          </cell>
          <cell r="AK95">
            <v>0</v>
          </cell>
          <cell r="AL95">
            <v>0</v>
          </cell>
          <cell r="AM95">
            <v>1</v>
          </cell>
          <cell r="AN95">
            <v>18</v>
          </cell>
          <cell r="AO95">
            <v>0</v>
          </cell>
          <cell r="AP95">
            <v>0</v>
          </cell>
          <cell r="AQ95">
            <v>55.56</v>
          </cell>
          <cell r="AR95">
            <v>0</v>
          </cell>
          <cell r="AS95">
            <v>0</v>
          </cell>
          <cell r="AT95">
            <v>1000</v>
          </cell>
        </row>
        <row r="96">
          <cell r="AI96" t="str">
            <v>CLEAR POLYURETHANE FINISH</v>
          </cell>
          <cell r="AJ96" t="str">
            <v>4235(I-390)</v>
          </cell>
          <cell r="AK96" t="str">
            <v>1101</v>
          </cell>
          <cell r="AL96">
            <v>0</v>
          </cell>
          <cell r="AM96">
            <v>1</v>
          </cell>
          <cell r="AN96">
            <v>31.7</v>
          </cell>
          <cell r="AO96">
            <v>17</v>
          </cell>
          <cell r="AP96">
            <v>0</v>
          </cell>
          <cell r="AQ96">
            <v>37.85</v>
          </cell>
          <cell r="AR96">
            <v>26.47</v>
          </cell>
          <cell r="AS96">
            <v>0</v>
          </cell>
          <cell r="AT96">
            <v>1200</v>
          </cell>
          <cell r="AU96">
            <v>450</v>
          </cell>
        </row>
        <row r="97">
          <cell r="AI97" t="str">
            <v>URETHANE CHROMATE PRIMER</v>
          </cell>
          <cell r="AJ97" t="str">
            <v>4420(A-200)</v>
          </cell>
          <cell r="AK97" t="str">
            <v>1106</v>
          </cell>
          <cell r="AL97">
            <v>0</v>
          </cell>
          <cell r="AM97">
            <v>1</v>
          </cell>
          <cell r="AN97">
            <v>21.6</v>
          </cell>
          <cell r="AO97">
            <v>12.5</v>
          </cell>
          <cell r="AP97">
            <v>0</v>
          </cell>
          <cell r="AQ97">
            <v>37.04</v>
          </cell>
          <cell r="AR97">
            <v>24</v>
          </cell>
          <cell r="AS97">
            <v>0</v>
          </cell>
          <cell r="AT97">
            <v>800</v>
          </cell>
          <cell r="AU97">
            <v>300</v>
          </cell>
        </row>
        <row r="98">
          <cell r="AI98" t="str">
            <v>ZINC TETROXYCHROMATE BUTYRAL ETCH PRIMER</v>
          </cell>
          <cell r="AJ98" t="str">
            <v>4322(U-220)</v>
          </cell>
          <cell r="AK98" t="str">
            <v>738</v>
          </cell>
          <cell r="AL98">
            <v>0</v>
          </cell>
          <cell r="AM98">
            <v>1</v>
          </cell>
          <cell r="AN98">
            <v>58.41</v>
          </cell>
          <cell r="AO98">
            <v>69.59</v>
          </cell>
          <cell r="AP98">
            <v>0</v>
          </cell>
          <cell r="AQ98">
            <v>8.56</v>
          </cell>
          <cell r="AR98">
            <v>28.74</v>
          </cell>
          <cell r="AS98">
            <v>0</v>
          </cell>
          <cell r="AT98">
            <v>500</v>
          </cell>
          <cell r="AU98">
            <v>2000</v>
          </cell>
        </row>
        <row r="100">
          <cell r="AI100" t="str">
            <v>MASONRY &amp; ACRYLIC PAINT</v>
          </cell>
        </row>
        <row r="101">
          <cell r="AI101" t="str">
            <v>SOLVENT BASE MASONRY PRIMER</v>
          </cell>
          <cell r="AJ101" t="str">
            <v>1541</v>
          </cell>
          <cell r="AK101">
            <v>0</v>
          </cell>
          <cell r="AL101" t="str">
            <v>140</v>
          </cell>
          <cell r="AM101">
            <v>1</v>
          </cell>
          <cell r="AN101">
            <v>9.6999999999999993</v>
          </cell>
          <cell r="AO101">
            <v>0</v>
          </cell>
          <cell r="AP101">
            <v>14</v>
          </cell>
          <cell r="AQ101">
            <v>40.21</v>
          </cell>
          <cell r="AR101">
            <v>0</v>
          </cell>
          <cell r="AS101">
            <v>30.36</v>
          </cell>
          <cell r="AT101">
            <v>390</v>
          </cell>
          <cell r="AU101">
            <v>0</v>
          </cell>
          <cell r="AV101">
            <v>425</v>
          </cell>
        </row>
        <row r="102">
          <cell r="AI102" t="str">
            <v>WATER BASE MASONRY PRIMER</v>
          </cell>
          <cell r="AJ102" t="str">
            <v>1546</v>
          </cell>
          <cell r="AK102">
            <v>0</v>
          </cell>
          <cell r="AL102" t="str">
            <v>140-1</v>
          </cell>
          <cell r="AM102">
            <v>1</v>
          </cell>
          <cell r="AN102">
            <v>8.1999999999999993</v>
          </cell>
          <cell r="AO102">
            <v>0</v>
          </cell>
          <cell r="AP102">
            <v>12</v>
          </cell>
          <cell r="AQ102">
            <v>40.24</v>
          </cell>
          <cell r="AR102">
            <v>0</v>
          </cell>
          <cell r="AS102">
            <v>33.83</v>
          </cell>
          <cell r="AT102">
            <v>330</v>
          </cell>
          <cell r="AU102">
            <v>0</v>
          </cell>
          <cell r="AV102">
            <v>406</v>
          </cell>
        </row>
        <row r="103">
          <cell r="AI103" t="str">
            <v>WATER BASE MASONRY PAINT</v>
          </cell>
          <cell r="AJ103" t="str">
            <v>1556</v>
          </cell>
          <cell r="AK103">
            <v>0</v>
          </cell>
          <cell r="AL103">
            <v>0</v>
          </cell>
          <cell r="AM103">
            <v>1</v>
          </cell>
          <cell r="AN103">
            <v>11.9</v>
          </cell>
          <cell r="AO103">
            <v>0</v>
          </cell>
          <cell r="AP103">
            <v>0</v>
          </cell>
          <cell r="AQ103">
            <v>36.97</v>
          </cell>
          <cell r="AR103">
            <v>0</v>
          </cell>
          <cell r="AS103">
            <v>0</v>
          </cell>
          <cell r="AT103">
            <v>440</v>
          </cell>
        </row>
        <row r="104">
          <cell r="AH104" t="str">
            <v>1656</v>
          </cell>
          <cell r="AI104" t="str">
            <v xml:space="preserve">ACRYLIC EMULSION PAINT </v>
          </cell>
          <cell r="AJ104" t="str">
            <v>1656</v>
          </cell>
          <cell r="AK104">
            <v>0</v>
          </cell>
          <cell r="AL104">
            <v>0</v>
          </cell>
          <cell r="AM104">
            <v>1</v>
          </cell>
          <cell r="AN104">
            <v>9.4</v>
          </cell>
          <cell r="AO104">
            <v>0</v>
          </cell>
          <cell r="AP104">
            <v>25.8</v>
          </cell>
          <cell r="AQ104">
            <v>38.299999999999997</v>
          </cell>
          <cell r="AR104">
            <v>0</v>
          </cell>
          <cell r="AS104">
            <v>34.880000000000003</v>
          </cell>
          <cell r="AT104">
            <v>360</v>
          </cell>
          <cell r="AU104">
            <v>0</v>
          </cell>
          <cell r="AV104">
            <v>900</v>
          </cell>
        </row>
        <row r="105">
          <cell r="AI105" t="str">
            <v xml:space="preserve">EMULSION PAINT </v>
          </cell>
          <cell r="AJ105" t="str">
            <v>1657</v>
          </cell>
          <cell r="AK105">
            <v>0</v>
          </cell>
          <cell r="AL105" t="str">
            <v>130</v>
          </cell>
          <cell r="AM105">
            <v>1</v>
          </cell>
          <cell r="AN105">
            <v>6.4</v>
          </cell>
          <cell r="AO105">
            <v>0</v>
          </cell>
          <cell r="AP105">
            <v>5.8</v>
          </cell>
          <cell r="AQ105">
            <v>40.630000000000003</v>
          </cell>
          <cell r="AR105">
            <v>0</v>
          </cell>
          <cell r="AS105">
            <v>34.83</v>
          </cell>
          <cell r="AT105">
            <v>260</v>
          </cell>
          <cell r="AU105">
            <v>0</v>
          </cell>
          <cell r="AV105">
            <v>202</v>
          </cell>
        </row>
        <row r="107">
          <cell r="AI107" t="str">
            <v>OTHER PAINT</v>
          </cell>
        </row>
        <row r="108">
          <cell r="AH108" t="str">
            <v>AO</v>
          </cell>
          <cell r="AI108" t="str">
            <v>AMERLOCK-400 100,</v>
          </cell>
          <cell r="AJ108">
            <v>0</v>
          </cell>
          <cell r="AK108">
            <v>0</v>
          </cell>
          <cell r="AL108">
            <v>0</v>
          </cell>
          <cell r="AM108">
            <v>1</v>
          </cell>
          <cell r="AN108">
            <v>0</v>
          </cell>
          <cell r="AO108">
            <v>35</v>
          </cell>
          <cell r="AP108">
            <v>0</v>
          </cell>
          <cell r="AQ108">
            <v>0</v>
          </cell>
          <cell r="AR108">
            <v>21</v>
          </cell>
          <cell r="AS108">
            <v>0</v>
          </cell>
          <cell r="AT108">
            <v>0</v>
          </cell>
          <cell r="AU108">
            <v>735</v>
          </cell>
        </row>
        <row r="109">
          <cell r="AI109" t="str">
            <v>BLACK VARNISH</v>
          </cell>
          <cell r="AJ109" t="str">
            <v>1727</v>
          </cell>
          <cell r="AK109">
            <v>0</v>
          </cell>
          <cell r="AL109" t="str">
            <v>170</v>
          </cell>
          <cell r="AM109">
            <v>1</v>
          </cell>
          <cell r="AN109">
            <v>5.8</v>
          </cell>
          <cell r="AO109">
            <v>0</v>
          </cell>
          <cell r="AP109">
            <v>6.2</v>
          </cell>
          <cell r="AQ109">
            <v>34.479999999999997</v>
          </cell>
          <cell r="AR109">
            <v>0</v>
          </cell>
          <cell r="AS109">
            <v>26.94</v>
          </cell>
          <cell r="AT109">
            <v>200</v>
          </cell>
          <cell r="AU109">
            <v>0</v>
          </cell>
          <cell r="AV109">
            <v>167</v>
          </cell>
        </row>
        <row r="110">
          <cell r="AI110" t="str">
            <v>NEO WATER PROOF COATING</v>
          </cell>
          <cell r="AJ110" t="str">
            <v>1728</v>
          </cell>
          <cell r="AK110" t="str">
            <v>1018</v>
          </cell>
          <cell r="AL110" t="str">
            <v>160</v>
          </cell>
          <cell r="AM110">
            <v>1</v>
          </cell>
          <cell r="AN110">
            <v>4.4000000000000004</v>
          </cell>
          <cell r="AO110">
            <v>0</v>
          </cell>
          <cell r="AP110">
            <v>6.7</v>
          </cell>
          <cell r="AQ110">
            <v>227.27</v>
          </cell>
          <cell r="AR110">
            <v>0</v>
          </cell>
          <cell r="AS110">
            <v>28.81</v>
          </cell>
          <cell r="AT110">
            <v>1000</v>
          </cell>
          <cell r="AU110">
            <v>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sheetData sheetId="665"/>
      <sheetData sheetId="666"/>
      <sheetData sheetId="667"/>
      <sheetData sheetId="668"/>
      <sheetData sheetId="669"/>
      <sheetData sheetId="670"/>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refreshError="1"/>
      <sheetData sheetId="711" refreshError="1"/>
      <sheetData sheetId="712" refreshError="1"/>
      <sheetData sheetId="713" refreshError="1"/>
      <sheetData sheetId="714" refreshError="1"/>
      <sheetData sheetId="715" refreshError="1"/>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refreshError="1"/>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 val="IBASE"/>
    </sheetNames>
    <sheetDataSet>
      <sheetData sheetId="0" refreshError="1"/>
      <sheetData sheetId="1" refreshError="1"/>
      <sheetData sheetId="2">
        <row r="1">
          <cell r="A1" t="str">
            <v>STATISTICAL ESTIMATION OF FITTINGS AND VALVES FOR PIPING WORK</v>
          </cell>
        </row>
        <row r="2">
          <cell r="A2" t="str">
            <v xml:space="preserve">PROJECT NO : </v>
          </cell>
        </row>
        <row r="3">
          <cell r="A3" t="str">
            <v>Fc =</v>
          </cell>
          <cell r="B3">
            <v>1</v>
          </cell>
          <cell r="C3" t="str">
            <v>Fp =</v>
          </cell>
          <cell r="D3">
            <v>0.1</v>
          </cell>
        </row>
        <row r="4">
          <cell r="F4" t="str">
            <v>FITTING NO</v>
          </cell>
          <cell r="N4" t="str">
            <v>VALVE NO</v>
          </cell>
          <cell r="R4" t="str">
            <v>TOTAL</v>
          </cell>
          <cell r="S4" t="str">
            <v>TOTAL</v>
          </cell>
          <cell r="T4" t="str">
            <v>J/M</v>
          </cell>
          <cell r="U4" t="str">
            <v>J/M</v>
          </cell>
        </row>
        <row r="5">
          <cell r="A5" t="str">
            <v>NO</v>
          </cell>
          <cell r="B5" t="str">
            <v>SIZE</v>
          </cell>
          <cell r="C5" t="str">
            <v>SCH</v>
          </cell>
          <cell r="D5" t="str">
            <v>LG (M)</v>
          </cell>
          <cell r="E5" t="str">
            <v>IN-M</v>
          </cell>
          <cell r="F5" t="str">
            <v>90 ELL</v>
          </cell>
          <cell r="G5" t="str">
            <v>45 ELL</v>
          </cell>
          <cell r="H5" t="str">
            <v>TEE</v>
          </cell>
          <cell r="I5" t="str">
            <v>RED</v>
          </cell>
          <cell r="J5" t="str">
            <v>FLG</v>
          </cell>
          <cell r="K5" t="str">
            <v>CPLG</v>
          </cell>
          <cell r="L5" t="str">
            <v>CAP</v>
          </cell>
          <cell r="M5" t="str">
            <v>TOTAL</v>
          </cell>
          <cell r="N5" t="str">
            <v>BLOCK</v>
          </cell>
          <cell r="O5" t="str">
            <v>CHECK</v>
          </cell>
          <cell r="P5" t="str">
            <v>GLOBE</v>
          </cell>
          <cell r="Q5" t="str">
            <v>TOTAL</v>
          </cell>
          <cell r="R5" t="str">
            <v>JOINT</v>
          </cell>
          <cell r="S5" t="str">
            <v>DI</v>
          </cell>
          <cell r="T5" t="str">
            <v>(JOINT)</v>
          </cell>
          <cell r="U5" t="str">
            <v>(DI)</v>
          </cell>
        </row>
        <row r="6">
          <cell r="A6">
            <v>1</v>
          </cell>
          <cell r="B6">
            <v>0.5</v>
          </cell>
          <cell r="E6" t="str">
            <v/>
          </cell>
          <cell r="F6">
            <v>0</v>
          </cell>
          <cell r="G6">
            <v>0</v>
          </cell>
          <cell r="H6">
            <v>0</v>
          </cell>
          <cell r="I6">
            <v>0</v>
          </cell>
          <cell r="J6">
            <v>0</v>
          </cell>
          <cell r="K6">
            <v>0</v>
          </cell>
          <cell r="L6">
            <v>0</v>
          </cell>
          <cell r="M6">
            <v>0</v>
          </cell>
          <cell r="N6">
            <v>0</v>
          </cell>
          <cell r="O6">
            <v>0</v>
          </cell>
          <cell r="P6">
            <v>0</v>
          </cell>
          <cell r="Q6">
            <v>0</v>
          </cell>
          <cell r="R6">
            <v>0</v>
          </cell>
          <cell r="S6">
            <v>0</v>
          </cell>
          <cell r="T6" t="str">
            <v/>
          </cell>
          <cell r="U6" t="str">
            <v/>
          </cell>
        </row>
        <row r="7">
          <cell r="A7">
            <v>2</v>
          </cell>
          <cell r="B7">
            <v>0.75</v>
          </cell>
          <cell r="E7" t="str">
            <v/>
          </cell>
          <cell r="F7">
            <v>0</v>
          </cell>
          <cell r="G7">
            <v>0</v>
          </cell>
          <cell r="H7">
            <v>0</v>
          </cell>
          <cell r="I7">
            <v>0</v>
          </cell>
          <cell r="J7">
            <v>0</v>
          </cell>
          <cell r="K7">
            <v>0</v>
          </cell>
          <cell r="L7">
            <v>0</v>
          </cell>
          <cell r="M7">
            <v>0</v>
          </cell>
          <cell r="N7">
            <v>0</v>
          </cell>
          <cell r="O7">
            <v>0</v>
          </cell>
          <cell r="P7">
            <v>0</v>
          </cell>
          <cell r="Q7">
            <v>0</v>
          </cell>
          <cell r="R7">
            <v>0</v>
          </cell>
          <cell r="S7">
            <v>0</v>
          </cell>
          <cell r="T7" t="str">
            <v/>
          </cell>
          <cell r="U7" t="str">
            <v/>
          </cell>
        </row>
        <row r="8">
          <cell r="A8">
            <v>3</v>
          </cell>
          <cell r="B8">
            <v>1</v>
          </cell>
          <cell r="E8" t="str">
            <v/>
          </cell>
          <cell r="F8">
            <v>0</v>
          </cell>
          <cell r="G8">
            <v>0</v>
          </cell>
          <cell r="H8">
            <v>0</v>
          </cell>
          <cell r="I8">
            <v>0</v>
          </cell>
          <cell r="J8">
            <v>0</v>
          </cell>
          <cell r="K8">
            <v>0</v>
          </cell>
          <cell r="L8">
            <v>0</v>
          </cell>
          <cell r="M8">
            <v>0</v>
          </cell>
          <cell r="N8">
            <v>0</v>
          </cell>
          <cell r="O8">
            <v>0</v>
          </cell>
          <cell r="P8">
            <v>0</v>
          </cell>
          <cell r="Q8">
            <v>0</v>
          </cell>
          <cell r="R8">
            <v>0</v>
          </cell>
          <cell r="S8">
            <v>0</v>
          </cell>
          <cell r="T8" t="str">
            <v/>
          </cell>
          <cell r="U8" t="str">
            <v/>
          </cell>
        </row>
        <row r="9">
          <cell r="A9">
            <v>4</v>
          </cell>
          <cell r="B9">
            <v>1.5</v>
          </cell>
          <cell r="E9" t="str">
            <v/>
          </cell>
          <cell r="F9">
            <v>0</v>
          </cell>
          <cell r="G9">
            <v>0</v>
          </cell>
          <cell r="H9">
            <v>0</v>
          </cell>
          <cell r="I9">
            <v>0</v>
          </cell>
          <cell r="J9">
            <v>0</v>
          </cell>
          <cell r="K9">
            <v>0</v>
          </cell>
          <cell r="L9">
            <v>0</v>
          </cell>
          <cell r="M9">
            <v>0</v>
          </cell>
          <cell r="N9">
            <v>0</v>
          </cell>
          <cell r="O9">
            <v>0</v>
          </cell>
          <cell r="P9">
            <v>0</v>
          </cell>
          <cell r="Q9">
            <v>0</v>
          </cell>
          <cell r="R9">
            <v>0</v>
          </cell>
          <cell r="S9">
            <v>0</v>
          </cell>
          <cell r="T9" t="str">
            <v/>
          </cell>
          <cell r="U9" t="str">
            <v/>
          </cell>
        </row>
        <row r="10">
          <cell r="A10">
            <v>5</v>
          </cell>
          <cell r="B10">
            <v>2</v>
          </cell>
          <cell r="E10" t="str">
            <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t="str">
            <v/>
          </cell>
          <cell r="U10" t="str">
            <v/>
          </cell>
        </row>
        <row r="11">
          <cell r="A11">
            <v>6</v>
          </cell>
          <cell r="B11">
            <v>2.5</v>
          </cell>
          <cell r="E11" t="str">
            <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t="str">
            <v/>
          </cell>
          <cell r="U11" t="str">
            <v/>
          </cell>
        </row>
        <row r="12">
          <cell r="A12">
            <v>7</v>
          </cell>
          <cell r="B12">
            <v>3</v>
          </cell>
          <cell r="E12" t="str">
            <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t="str">
            <v/>
          </cell>
          <cell r="U12" t="str">
            <v/>
          </cell>
        </row>
        <row r="13">
          <cell r="A13">
            <v>8</v>
          </cell>
          <cell r="B13">
            <v>4</v>
          </cell>
          <cell r="E13" t="str">
            <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t="str">
            <v/>
          </cell>
          <cell r="U13" t="str">
            <v/>
          </cell>
        </row>
        <row r="14">
          <cell r="A14">
            <v>9</v>
          </cell>
          <cell r="B14">
            <v>5</v>
          </cell>
          <cell r="E14" t="str">
            <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t="str">
            <v/>
          </cell>
          <cell r="U14" t="str">
            <v/>
          </cell>
        </row>
        <row r="15">
          <cell r="A15">
            <v>10</v>
          </cell>
          <cell r="B15">
            <v>6</v>
          </cell>
          <cell r="E15" t="str">
            <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t="str">
            <v/>
          </cell>
          <cell r="U15" t="str">
            <v/>
          </cell>
        </row>
        <row r="16">
          <cell r="A16">
            <v>11</v>
          </cell>
          <cell r="B16">
            <v>8</v>
          </cell>
          <cell r="E16" t="str">
            <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t="str">
            <v/>
          </cell>
          <cell r="U16" t="str">
            <v/>
          </cell>
        </row>
        <row r="17">
          <cell r="A17">
            <v>12</v>
          </cell>
          <cell r="B17">
            <v>10</v>
          </cell>
          <cell r="E17" t="str">
            <v/>
          </cell>
          <cell r="F17">
            <v>0</v>
          </cell>
          <cell r="G17">
            <v>0</v>
          </cell>
          <cell r="H17">
            <v>0</v>
          </cell>
          <cell r="I17">
            <v>0</v>
          </cell>
          <cell r="J17">
            <v>0</v>
          </cell>
          <cell r="L17">
            <v>0</v>
          </cell>
          <cell r="M17">
            <v>0</v>
          </cell>
          <cell r="N17">
            <v>0</v>
          </cell>
          <cell r="O17">
            <v>0</v>
          </cell>
          <cell r="P17">
            <v>0</v>
          </cell>
          <cell r="Q17">
            <v>0</v>
          </cell>
          <cell r="R17">
            <v>0</v>
          </cell>
          <cell r="S17">
            <v>0</v>
          </cell>
          <cell r="T17" t="str">
            <v/>
          </cell>
          <cell r="U17" t="str">
            <v/>
          </cell>
        </row>
        <row r="18">
          <cell r="A18">
            <v>13</v>
          </cell>
          <cell r="B18">
            <v>12</v>
          </cell>
          <cell r="E18" t="str">
            <v/>
          </cell>
          <cell r="F18">
            <v>0</v>
          </cell>
          <cell r="G18">
            <v>0</v>
          </cell>
          <cell r="H18">
            <v>0</v>
          </cell>
          <cell r="I18">
            <v>0</v>
          </cell>
          <cell r="J18">
            <v>0</v>
          </cell>
          <cell r="L18">
            <v>0</v>
          </cell>
          <cell r="M18">
            <v>0</v>
          </cell>
          <cell r="N18">
            <v>0</v>
          </cell>
          <cell r="O18">
            <v>0</v>
          </cell>
          <cell r="P18">
            <v>0</v>
          </cell>
          <cell r="Q18">
            <v>0</v>
          </cell>
          <cell r="R18">
            <v>0</v>
          </cell>
          <cell r="S18">
            <v>0</v>
          </cell>
          <cell r="T18" t="str">
            <v/>
          </cell>
          <cell r="U18" t="str">
            <v/>
          </cell>
        </row>
        <row r="19">
          <cell r="A19">
            <v>14</v>
          </cell>
          <cell r="B19">
            <v>14</v>
          </cell>
          <cell r="E19" t="str">
            <v/>
          </cell>
          <cell r="F19">
            <v>0</v>
          </cell>
          <cell r="G19">
            <v>0</v>
          </cell>
          <cell r="H19">
            <v>0</v>
          </cell>
          <cell r="I19">
            <v>0</v>
          </cell>
          <cell r="J19">
            <v>0</v>
          </cell>
          <cell r="L19">
            <v>0</v>
          </cell>
          <cell r="M19">
            <v>0</v>
          </cell>
          <cell r="N19">
            <v>0</v>
          </cell>
          <cell r="O19">
            <v>0</v>
          </cell>
          <cell r="P19">
            <v>0</v>
          </cell>
          <cell r="Q19">
            <v>0</v>
          </cell>
          <cell r="R19">
            <v>0</v>
          </cell>
          <cell r="S19">
            <v>0</v>
          </cell>
          <cell r="T19" t="str">
            <v/>
          </cell>
          <cell r="U19" t="str">
            <v/>
          </cell>
        </row>
        <row r="20">
          <cell r="A20">
            <v>15</v>
          </cell>
          <cell r="B20">
            <v>16</v>
          </cell>
          <cell r="E20" t="str">
            <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t="str">
            <v/>
          </cell>
          <cell r="U20" t="str">
            <v/>
          </cell>
        </row>
        <row r="21">
          <cell r="A21">
            <v>16</v>
          </cell>
          <cell r="B21">
            <v>18</v>
          </cell>
          <cell r="E21" t="str">
            <v/>
          </cell>
          <cell r="F21">
            <v>0</v>
          </cell>
          <cell r="G21">
            <v>0</v>
          </cell>
          <cell r="H21">
            <v>0</v>
          </cell>
          <cell r="I21">
            <v>0</v>
          </cell>
          <cell r="J21">
            <v>0</v>
          </cell>
          <cell r="L21">
            <v>0</v>
          </cell>
          <cell r="M21">
            <v>0</v>
          </cell>
          <cell r="N21">
            <v>0</v>
          </cell>
          <cell r="O21">
            <v>0</v>
          </cell>
          <cell r="P21">
            <v>0</v>
          </cell>
          <cell r="Q21">
            <v>0</v>
          </cell>
          <cell r="R21">
            <v>0</v>
          </cell>
          <cell r="S21">
            <v>0</v>
          </cell>
          <cell r="T21" t="str">
            <v/>
          </cell>
          <cell r="U21" t="str">
            <v/>
          </cell>
        </row>
        <row r="22">
          <cell r="A22">
            <v>17</v>
          </cell>
          <cell r="B22">
            <v>20</v>
          </cell>
          <cell r="E22" t="str">
            <v/>
          </cell>
          <cell r="F22">
            <v>0</v>
          </cell>
          <cell r="G22">
            <v>0</v>
          </cell>
          <cell r="H22">
            <v>0</v>
          </cell>
          <cell r="I22">
            <v>0</v>
          </cell>
          <cell r="J22">
            <v>0</v>
          </cell>
          <cell r="L22">
            <v>0</v>
          </cell>
          <cell r="M22">
            <v>0</v>
          </cell>
          <cell r="N22">
            <v>0</v>
          </cell>
          <cell r="O22">
            <v>0</v>
          </cell>
          <cell r="P22">
            <v>0</v>
          </cell>
          <cell r="Q22">
            <v>0</v>
          </cell>
          <cell r="R22">
            <v>0</v>
          </cell>
          <cell r="S22">
            <v>0</v>
          </cell>
          <cell r="T22" t="str">
            <v/>
          </cell>
          <cell r="U22" t="str">
            <v/>
          </cell>
        </row>
        <row r="23">
          <cell r="A23">
            <v>18</v>
          </cell>
          <cell r="B23">
            <v>22</v>
          </cell>
          <cell r="E23" t="str">
            <v/>
          </cell>
          <cell r="F23">
            <v>0</v>
          </cell>
          <cell r="G23">
            <v>0</v>
          </cell>
          <cell r="H23">
            <v>0</v>
          </cell>
          <cell r="I23">
            <v>0</v>
          </cell>
          <cell r="J23">
            <v>0</v>
          </cell>
          <cell r="L23">
            <v>0</v>
          </cell>
          <cell r="M23">
            <v>0</v>
          </cell>
          <cell r="N23">
            <v>0</v>
          </cell>
          <cell r="O23">
            <v>0</v>
          </cell>
          <cell r="P23">
            <v>0</v>
          </cell>
          <cell r="Q23">
            <v>0</v>
          </cell>
          <cell r="R23">
            <v>0</v>
          </cell>
          <cell r="S23">
            <v>0</v>
          </cell>
          <cell r="T23" t="str">
            <v/>
          </cell>
          <cell r="U23" t="str">
            <v/>
          </cell>
        </row>
        <row r="24">
          <cell r="A24">
            <v>19</v>
          </cell>
          <cell r="B24">
            <v>24</v>
          </cell>
          <cell r="E24" t="str">
            <v/>
          </cell>
          <cell r="F24">
            <v>0</v>
          </cell>
          <cell r="G24">
            <v>0</v>
          </cell>
          <cell r="H24">
            <v>0</v>
          </cell>
          <cell r="I24">
            <v>0</v>
          </cell>
          <cell r="J24">
            <v>0</v>
          </cell>
          <cell r="L24">
            <v>0</v>
          </cell>
          <cell r="M24">
            <v>0</v>
          </cell>
          <cell r="N24">
            <v>0</v>
          </cell>
          <cell r="O24">
            <v>0</v>
          </cell>
          <cell r="P24">
            <v>0</v>
          </cell>
          <cell r="Q24">
            <v>0</v>
          </cell>
          <cell r="R24">
            <v>0</v>
          </cell>
          <cell r="S24">
            <v>0</v>
          </cell>
          <cell r="T24" t="str">
            <v/>
          </cell>
          <cell r="U24" t="str">
            <v/>
          </cell>
        </row>
        <row r="25">
          <cell r="A25">
            <v>20</v>
          </cell>
          <cell r="B25">
            <v>26</v>
          </cell>
          <cell r="E25" t="str">
            <v/>
          </cell>
          <cell r="F25">
            <v>0</v>
          </cell>
          <cell r="G25">
            <v>0</v>
          </cell>
          <cell r="H25">
            <v>0</v>
          </cell>
          <cell r="I25">
            <v>0</v>
          </cell>
          <cell r="J25">
            <v>0</v>
          </cell>
          <cell r="L25">
            <v>0</v>
          </cell>
          <cell r="M25">
            <v>0</v>
          </cell>
          <cell r="N25">
            <v>0</v>
          </cell>
          <cell r="O25">
            <v>0</v>
          </cell>
          <cell r="P25">
            <v>0</v>
          </cell>
          <cell r="Q25">
            <v>0</v>
          </cell>
          <cell r="R25">
            <v>0</v>
          </cell>
          <cell r="S25">
            <v>0</v>
          </cell>
          <cell r="T25" t="str">
            <v/>
          </cell>
          <cell r="U25" t="str">
            <v/>
          </cell>
        </row>
        <row r="26">
          <cell r="A26">
            <v>21</v>
          </cell>
          <cell r="B26">
            <v>28</v>
          </cell>
          <cell r="E26" t="str">
            <v/>
          </cell>
          <cell r="F26">
            <v>0</v>
          </cell>
          <cell r="G26">
            <v>0</v>
          </cell>
          <cell r="H26">
            <v>0</v>
          </cell>
          <cell r="I26">
            <v>0</v>
          </cell>
          <cell r="J26">
            <v>0</v>
          </cell>
          <cell r="L26">
            <v>0</v>
          </cell>
          <cell r="M26">
            <v>0</v>
          </cell>
          <cell r="N26">
            <v>0</v>
          </cell>
          <cell r="O26">
            <v>0</v>
          </cell>
          <cell r="P26">
            <v>0</v>
          </cell>
          <cell r="Q26">
            <v>0</v>
          </cell>
          <cell r="R26">
            <v>0</v>
          </cell>
          <cell r="S26">
            <v>0</v>
          </cell>
          <cell r="T26" t="str">
            <v/>
          </cell>
          <cell r="U26" t="str">
            <v/>
          </cell>
        </row>
        <row r="27">
          <cell r="A27">
            <v>22</v>
          </cell>
          <cell r="B27">
            <v>30</v>
          </cell>
          <cell r="E27" t="str">
            <v/>
          </cell>
          <cell r="F27">
            <v>0</v>
          </cell>
          <cell r="G27">
            <v>0</v>
          </cell>
          <cell r="H27">
            <v>0</v>
          </cell>
          <cell r="I27">
            <v>0</v>
          </cell>
          <cell r="J27">
            <v>0</v>
          </cell>
          <cell r="L27">
            <v>0</v>
          </cell>
          <cell r="M27">
            <v>0</v>
          </cell>
          <cell r="N27">
            <v>0</v>
          </cell>
          <cell r="O27">
            <v>0</v>
          </cell>
          <cell r="P27">
            <v>0</v>
          </cell>
          <cell r="Q27">
            <v>0</v>
          </cell>
          <cell r="R27">
            <v>0</v>
          </cell>
          <cell r="S27">
            <v>0</v>
          </cell>
          <cell r="T27" t="str">
            <v/>
          </cell>
          <cell r="U27" t="str">
            <v/>
          </cell>
        </row>
        <row r="28">
          <cell r="A28">
            <v>23</v>
          </cell>
          <cell r="B28">
            <v>32</v>
          </cell>
          <cell r="E28" t="str">
            <v/>
          </cell>
          <cell r="F28">
            <v>0</v>
          </cell>
          <cell r="G28">
            <v>0</v>
          </cell>
          <cell r="H28">
            <v>0</v>
          </cell>
          <cell r="I28">
            <v>0</v>
          </cell>
          <cell r="J28">
            <v>0</v>
          </cell>
          <cell r="L28">
            <v>0</v>
          </cell>
          <cell r="M28">
            <v>0</v>
          </cell>
          <cell r="N28">
            <v>0</v>
          </cell>
          <cell r="O28">
            <v>0</v>
          </cell>
          <cell r="P28">
            <v>0</v>
          </cell>
          <cell r="Q28">
            <v>0</v>
          </cell>
          <cell r="R28">
            <v>0</v>
          </cell>
          <cell r="S28">
            <v>0</v>
          </cell>
          <cell r="T28" t="str">
            <v/>
          </cell>
          <cell r="U28" t="str">
            <v/>
          </cell>
        </row>
        <row r="29">
          <cell r="A29">
            <v>24</v>
          </cell>
          <cell r="B29">
            <v>34</v>
          </cell>
          <cell r="E29" t="str">
            <v/>
          </cell>
          <cell r="F29">
            <v>0</v>
          </cell>
          <cell r="G29">
            <v>0</v>
          </cell>
          <cell r="H29">
            <v>0</v>
          </cell>
          <cell r="I29">
            <v>0</v>
          </cell>
          <cell r="J29">
            <v>0</v>
          </cell>
          <cell r="L29">
            <v>0</v>
          </cell>
          <cell r="M29">
            <v>0</v>
          </cell>
          <cell r="N29">
            <v>0</v>
          </cell>
          <cell r="O29">
            <v>0</v>
          </cell>
          <cell r="P29">
            <v>0</v>
          </cell>
          <cell r="Q29">
            <v>0</v>
          </cell>
          <cell r="R29">
            <v>0</v>
          </cell>
          <cell r="S29">
            <v>0</v>
          </cell>
          <cell r="T29" t="str">
            <v/>
          </cell>
          <cell r="U29" t="str">
            <v/>
          </cell>
        </row>
        <row r="30">
          <cell r="A30">
            <v>25</v>
          </cell>
          <cell r="B30">
            <v>36</v>
          </cell>
          <cell r="E30" t="str">
            <v/>
          </cell>
          <cell r="F30">
            <v>0</v>
          </cell>
          <cell r="G30">
            <v>0</v>
          </cell>
          <cell r="H30">
            <v>0</v>
          </cell>
          <cell r="I30">
            <v>0</v>
          </cell>
          <cell r="J30">
            <v>0</v>
          </cell>
          <cell r="L30">
            <v>0</v>
          </cell>
          <cell r="M30">
            <v>0</v>
          </cell>
          <cell r="N30">
            <v>0</v>
          </cell>
          <cell r="O30">
            <v>0</v>
          </cell>
          <cell r="P30">
            <v>0</v>
          </cell>
          <cell r="Q30">
            <v>0</v>
          </cell>
          <cell r="R30">
            <v>0</v>
          </cell>
          <cell r="S30">
            <v>0</v>
          </cell>
          <cell r="T30" t="str">
            <v/>
          </cell>
          <cell r="U30" t="str">
            <v/>
          </cell>
        </row>
        <row r="31">
          <cell r="A31">
            <v>26</v>
          </cell>
          <cell r="B31">
            <v>38</v>
          </cell>
          <cell r="E31" t="str">
            <v/>
          </cell>
          <cell r="F31">
            <v>0</v>
          </cell>
          <cell r="G31">
            <v>0</v>
          </cell>
          <cell r="H31">
            <v>0</v>
          </cell>
          <cell r="I31">
            <v>0</v>
          </cell>
          <cell r="J31">
            <v>0</v>
          </cell>
          <cell r="L31">
            <v>0</v>
          </cell>
          <cell r="M31">
            <v>0</v>
          </cell>
          <cell r="N31">
            <v>0</v>
          </cell>
          <cell r="O31">
            <v>0</v>
          </cell>
          <cell r="P31">
            <v>0</v>
          </cell>
          <cell r="Q31">
            <v>0</v>
          </cell>
          <cell r="R31">
            <v>0</v>
          </cell>
          <cell r="S31">
            <v>0</v>
          </cell>
          <cell r="T31" t="str">
            <v/>
          </cell>
          <cell r="U31" t="str">
            <v/>
          </cell>
        </row>
        <row r="32">
          <cell r="A32">
            <v>27</v>
          </cell>
          <cell r="B32">
            <v>40</v>
          </cell>
          <cell r="E32" t="str">
            <v/>
          </cell>
          <cell r="F32">
            <v>0</v>
          </cell>
          <cell r="G32">
            <v>0</v>
          </cell>
          <cell r="H32">
            <v>0</v>
          </cell>
          <cell r="I32">
            <v>0</v>
          </cell>
          <cell r="J32">
            <v>0</v>
          </cell>
          <cell r="L32">
            <v>0</v>
          </cell>
          <cell r="M32">
            <v>0</v>
          </cell>
          <cell r="N32">
            <v>0</v>
          </cell>
          <cell r="O32">
            <v>0</v>
          </cell>
          <cell r="P32">
            <v>0</v>
          </cell>
          <cell r="Q32">
            <v>0</v>
          </cell>
          <cell r="R32">
            <v>0</v>
          </cell>
          <cell r="S32">
            <v>0</v>
          </cell>
          <cell r="T32" t="str">
            <v/>
          </cell>
          <cell r="U32" t="str">
            <v/>
          </cell>
        </row>
        <row r="33">
          <cell r="A33">
            <v>28</v>
          </cell>
          <cell r="B33">
            <v>42</v>
          </cell>
          <cell r="E33" t="str">
            <v/>
          </cell>
          <cell r="F33">
            <v>0</v>
          </cell>
          <cell r="G33">
            <v>0</v>
          </cell>
          <cell r="H33">
            <v>0</v>
          </cell>
          <cell r="I33">
            <v>0</v>
          </cell>
          <cell r="J33">
            <v>0</v>
          </cell>
          <cell r="L33">
            <v>0</v>
          </cell>
          <cell r="M33">
            <v>0</v>
          </cell>
          <cell r="N33">
            <v>0</v>
          </cell>
          <cell r="O33">
            <v>0</v>
          </cell>
          <cell r="P33">
            <v>0</v>
          </cell>
          <cell r="Q33">
            <v>0</v>
          </cell>
          <cell r="R33">
            <v>0</v>
          </cell>
          <cell r="S33">
            <v>0</v>
          </cell>
          <cell r="T33" t="str">
            <v/>
          </cell>
          <cell r="U33" t="str">
            <v/>
          </cell>
        </row>
        <row r="34">
          <cell r="A34">
            <v>29</v>
          </cell>
          <cell r="B34">
            <v>44</v>
          </cell>
          <cell r="E34" t="str">
            <v/>
          </cell>
          <cell r="F34">
            <v>0</v>
          </cell>
          <cell r="G34">
            <v>0</v>
          </cell>
          <cell r="H34">
            <v>0</v>
          </cell>
          <cell r="I34">
            <v>0</v>
          </cell>
          <cell r="J34">
            <v>0</v>
          </cell>
          <cell r="L34">
            <v>0</v>
          </cell>
          <cell r="M34">
            <v>0</v>
          </cell>
          <cell r="N34">
            <v>0</v>
          </cell>
          <cell r="O34">
            <v>0</v>
          </cell>
          <cell r="P34">
            <v>0</v>
          </cell>
          <cell r="Q34">
            <v>0</v>
          </cell>
          <cell r="R34">
            <v>0</v>
          </cell>
          <cell r="S34">
            <v>0</v>
          </cell>
          <cell r="T34" t="str">
            <v/>
          </cell>
          <cell r="U34" t="str">
            <v/>
          </cell>
        </row>
        <row r="35">
          <cell r="A35">
            <v>30</v>
          </cell>
          <cell r="B35">
            <v>46</v>
          </cell>
          <cell r="E35" t="str">
            <v/>
          </cell>
          <cell r="F35">
            <v>0</v>
          </cell>
          <cell r="G35">
            <v>0</v>
          </cell>
          <cell r="H35">
            <v>0</v>
          </cell>
          <cell r="I35">
            <v>0</v>
          </cell>
          <cell r="J35">
            <v>0</v>
          </cell>
          <cell r="L35">
            <v>0</v>
          </cell>
          <cell r="M35">
            <v>0</v>
          </cell>
          <cell r="N35">
            <v>0</v>
          </cell>
          <cell r="O35">
            <v>0</v>
          </cell>
          <cell r="P35">
            <v>0</v>
          </cell>
          <cell r="Q35">
            <v>0</v>
          </cell>
          <cell r="R35">
            <v>0</v>
          </cell>
          <cell r="S35">
            <v>0</v>
          </cell>
          <cell r="T35" t="str">
            <v/>
          </cell>
          <cell r="U35" t="str">
            <v/>
          </cell>
        </row>
        <row r="36">
          <cell r="A36">
            <v>31</v>
          </cell>
          <cell r="B36">
            <v>48</v>
          </cell>
          <cell r="E36" t="str">
            <v/>
          </cell>
          <cell r="F36">
            <v>0</v>
          </cell>
          <cell r="G36">
            <v>0</v>
          </cell>
          <cell r="H36">
            <v>0</v>
          </cell>
          <cell r="I36">
            <v>0</v>
          </cell>
          <cell r="J36">
            <v>0</v>
          </cell>
          <cell r="L36">
            <v>0</v>
          </cell>
          <cell r="M36">
            <v>0</v>
          </cell>
          <cell r="N36">
            <v>0</v>
          </cell>
          <cell r="O36">
            <v>0</v>
          </cell>
          <cell r="P36">
            <v>0</v>
          </cell>
          <cell r="Q36">
            <v>0</v>
          </cell>
          <cell r="R36">
            <v>0</v>
          </cell>
          <cell r="S36">
            <v>0</v>
          </cell>
          <cell r="T36" t="str">
            <v/>
          </cell>
          <cell r="U36" t="str">
            <v/>
          </cell>
        </row>
        <row r="37">
          <cell r="A37">
            <v>32</v>
          </cell>
          <cell r="B37">
            <v>52</v>
          </cell>
          <cell r="E37" t="str">
            <v/>
          </cell>
          <cell r="F37">
            <v>0</v>
          </cell>
          <cell r="G37">
            <v>0</v>
          </cell>
          <cell r="H37">
            <v>0</v>
          </cell>
          <cell r="I37">
            <v>0</v>
          </cell>
          <cell r="J37">
            <v>0</v>
          </cell>
          <cell r="L37">
            <v>0</v>
          </cell>
          <cell r="M37">
            <v>0</v>
          </cell>
          <cell r="N37">
            <v>0</v>
          </cell>
          <cell r="O37">
            <v>0</v>
          </cell>
          <cell r="P37">
            <v>0</v>
          </cell>
          <cell r="Q37">
            <v>0</v>
          </cell>
          <cell r="R37">
            <v>0</v>
          </cell>
          <cell r="S37">
            <v>0</v>
          </cell>
          <cell r="T37" t="str">
            <v/>
          </cell>
          <cell r="U37" t="str">
            <v/>
          </cell>
        </row>
        <row r="38">
          <cell r="A38">
            <v>33</v>
          </cell>
          <cell r="B38">
            <v>56</v>
          </cell>
          <cell r="E38" t="str">
            <v/>
          </cell>
          <cell r="F38">
            <v>0</v>
          </cell>
          <cell r="G38">
            <v>0</v>
          </cell>
          <cell r="H38">
            <v>0</v>
          </cell>
          <cell r="I38">
            <v>0</v>
          </cell>
          <cell r="J38">
            <v>0</v>
          </cell>
          <cell r="L38">
            <v>0</v>
          </cell>
          <cell r="M38">
            <v>0</v>
          </cell>
          <cell r="N38">
            <v>0</v>
          </cell>
          <cell r="O38">
            <v>0</v>
          </cell>
          <cell r="P38">
            <v>0</v>
          </cell>
          <cell r="Q38">
            <v>0</v>
          </cell>
          <cell r="R38">
            <v>0</v>
          </cell>
          <cell r="S38">
            <v>0</v>
          </cell>
          <cell r="T38" t="str">
            <v/>
          </cell>
          <cell r="U38" t="str">
            <v/>
          </cell>
        </row>
        <row r="39">
          <cell r="A39">
            <v>34</v>
          </cell>
          <cell r="B39">
            <v>60</v>
          </cell>
          <cell r="E39" t="str">
            <v/>
          </cell>
          <cell r="F39">
            <v>0</v>
          </cell>
          <cell r="G39">
            <v>0</v>
          </cell>
          <cell r="H39">
            <v>0</v>
          </cell>
          <cell r="I39">
            <v>0</v>
          </cell>
          <cell r="J39">
            <v>0</v>
          </cell>
          <cell r="L39">
            <v>0</v>
          </cell>
          <cell r="M39">
            <v>0</v>
          </cell>
          <cell r="N39">
            <v>0</v>
          </cell>
          <cell r="O39">
            <v>0</v>
          </cell>
          <cell r="P39">
            <v>0</v>
          </cell>
          <cell r="Q39">
            <v>0</v>
          </cell>
          <cell r="R39">
            <v>0</v>
          </cell>
          <cell r="S39">
            <v>0</v>
          </cell>
          <cell r="T39" t="str">
            <v/>
          </cell>
          <cell r="U39" t="str">
            <v/>
          </cell>
        </row>
        <row r="40">
          <cell r="A40">
            <v>35</v>
          </cell>
          <cell r="B40">
            <v>64</v>
          </cell>
          <cell r="E40" t="str">
            <v/>
          </cell>
          <cell r="F40">
            <v>0</v>
          </cell>
          <cell r="G40">
            <v>0</v>
          </cell>
          <cell r="H40">
            <v>0</v>
          </cell>
          <cell r="I40">
            <v>0</v>
          </cell>
          <cell r="J40">
            <v>0</v>
          </cell>
          <cell r="L40">
            <v>0</v>
          </cell>
          <cell r="M40">
            <v>0</v>
          </cell>
          <cell r="N40">
            <v>0</v>
          </cell>
          <cell r="O40">
            <v>0</v>
          </cell>
          <cell r="P40">
            <v>0</v>
          </cell>
          <cell r="Q40">
            <v>0</v>
          </cell>
          <cell r="R40">
            <v>0</v>
          </cell>
          <cell r="S40">
            <v>0</v>
          </cell>
          <cell r="T40" t="str">
            <v/>
          </cell>
          <cell r="U40" t="str">
            <v/>
          </cell>
        </row>
        <row r="41">
          <cell r="A41">
            <v>36</v>
          </cell>
          <cell r="B41">
            <v>68</v>
          </cell>
          <cell r="E41" t="str">
            <v/>
          </cell>
          <cell r="F41">
            <v>0</v>
          </cell>
          <cell r="G41">
            <v>0</v>
          </cell>
          <cell r="H41">
            <v>0</v>
          </cell>
          <cell r="I41">
            <v>0</v>
          </cell>
          <cell r="J41">
            <v>0</v>
          </cell>
          <cell r="L41">
            <v>0</v>
          </cell>
          <cell r="M41">
            <v>0</v>
          </cell>
          <cell r="N41">
            <v>0</v>
          </cell>
          <cell r="O41">
            <v>0</v>
          </cell>
          <cell r="P41">
            <v>0</v>
          </cell>
          <cell r="Q41">
            <v>0</v>
          </cell>
          <cell r="R41">
            <v>0</v>
          </cell>
          <cell r="S41">
            <v>0</v>
          </cell>
          <cell r="T41" t="str">
            <v/>
          </cell>
          <cell r="U41" t="str">
            <v/>
          </cell>
        </row>
        <row r="42">
          <cell r="A42">
            <v>37</v>
          </cell>
          <cell r="B42">
            <v>72</v>
          </cell>
          <cell r="E42" t="str">
            <v/>
          </cell>
          <cell r="F42">
            <v>0</v>
          </cell>
          <cell r="G42">
            <v>0</v>
          </cell>
          <cell r="H42">
            <v>0</v>
          </cell>
          <cell r="I42">
            <v>0</v>
          </cell>
          <cell r="J42">
            <v>0</v>
          </cell>
          <cell r="L42">
            <v>0</v>
          </cell>
          <cell r="M42">
            <v>0</v>
          </cell>
          <cell r="N42">
            <v>0</v>
          </cell>
          <cell r="O42">
            <v>0</v>
          </cell>
          <cell r="P42">
            <v>0</v>
          </cell>
          <cell r="Q42">
            <v>0</v>
          </cell>
          <cell r="R42">
            <v>0</v>
          </cell>
          <cell r="S42">
            <v>0</v>
          </cell>
          <cell r="T42" t="str">
            <v/>
          </cell>
          <cell r="U42" t="str">
            <v/>
          </cell>
        </row>
        <row r="43">
          <cell r="A43">
            <v>38</v>
          </cell>
          <cell r="B43">
            <v>76</v>
          </cell>
          <cell r="E43" t="str">
            <v/>
          </cell>
          <cell r="F43">
            <v>0</v>
          </cell>
          <cell r="G43">
            <v>0</v>
          </cell>
          <cell r="H43">
            <v>0</v>
          </cell>
          <cell r="I43">
            <v>0</v>
          </cell>
          <cell r="J43">
            <v>0</v>
          </cell>
          <cell r="L43">
            <v>0</v>
          </cell>
          <cell r="M43">
            <v>0</v>
          </cell>
          <cell r="N43">
            <v>0</v>
          </cell>
          <cell r="O43">
            <v>0</v>
          </cell>
          <cell r="P43">
            <v>0</v>
          </cell>
          <cell r="Q43">
            <v>0</v>
          </cell>
          <cell r="R43">
            <v>0</v>
          </cell>
          <cell r="S43">
            <v>0</v>
          </cell>
          <cell r="T43" t="str">
            <v/>
          </cell>
          <cell r="U43" t="str">
            <v/>
          </cell>
        </row>
        <row r="44">
          <cell r="A44">
            <v>39</v>
          </cell>
          <cell r="B44">
            <v>80</v>
          </cell>
          <cell r="E44" t="str">
            <v/>
          </cell>
          <cell r="F44">
            <v>0</v>
          </cell>
          <cell r="G44">
            <v>0</v>
          </cell>
          <cell r="H44">
            <v>0</v>
          </cell>
          <cell r="I44">
            <v>0</v>
          </cell>
          <cell r="J44">
            <v>0</v>
          </cell>
          <cell r="L44">
            <v>0</v>
          </cell>
          <cell r="M44">
            <v>0</v>
          </cell>
          <cell r="N44">
            <v>0</v>
          </cell>
          <cell r="O44">
            <v>0</v>
          </cell>
          <cell r="P44">
            <v>0</v>
          </cell>
          <cell r="Q44">
            <v>0</v>
          </cell>
          <cell r="R44">
            <v>0</v>
          </cell>
          <cell r="S44">
            <v>0</v>
          </cell>
          <cell r="T44" t="str">
            <v/>
          </cell>
          <cell r="U44" t="str">
            <v/>
          </cell>
        </row>
        <row r="45">
          <cell r="A45" t="str">
            <v>AVE.</v>
          </cell>
          <cell r="B45" t="str">
            <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t="str">
            <v/>
          </cell>
          <cell r="U45" t="str">
            <v/>
          </cell>
        </row>
        <row r="47">
          <cell r="A47" t="str">
            <v>*** Reference Paper : Predict Fittings For Piping Systems ***</v>
          </cell>
          <cell r="K47" t="str">
            <v>Fc = 0.25  Utility Supply Lines, OSBL</v>
          </cell>
          <cell r="R47" t="str">
            <v>Fc = 2.00  Manifold Type Piping</v>
          </cell>
        </row>
        <row r="48">
          <cell r="D48" t="str">
            <v xml:space="preserve">   By William B. Hooper , Monsanto Co.</v>
          </cell>
          <cell r="K48" t="str">
            <v xml:space="preserve">        (PIPE JOINT FACTOR Fp = 100%)</v>
          </cell>
          <cell r="R48" t="str">
            <v xml:space="preserve">        (PIPE JOINT FACTOR Fp = 0%)</v>
          </cell>
        </row>
        <row r="49">
          <cell r="K49" t="str">
            <v>Fc = 0.50  Long, Straight Piping Run</v>
          </cell>
          <cell r="R49" t="str">
            <v>Fc = 4.00  Very Complex Manifolds</v>
          </cell>
        </row>
        <row r="50">
          <cell r="A50" t="str">
            <v>The number and types of pipe fittings can be estimated by this method</v>
          </cell>
          <cell r="K50" t="str">
            <v xml:space="preserve">        (PIPE JOINT FACTOR Fp = 100%)</v>
          </cell>
          <cell r="R50" t="str">
            <v xml:space="preserve">        (PIPE JOINT FACTOR Fp = 0%)</v>
          </cell>
        </row>
        <row r="51">
          <cell r="A51" t="str">
            <v>long before the piping isometrics are done. Pipe size and a general idea</v>
          </cell>
          <cell r="K51" t="str">
            <v>Fc = 1.00  Normal Piping</v>
          </cell>
        </row>
        <row r="52">
          <cell r="A52" t="str">
            <v>of the system's complexity are all that is needed.</v>
          </cell>
          <cell r="K52" t="str">
            <v xml:space="preserve">        (PIPE JOINT FACTOR Fp = 10%)</v>
          </cell>
        </row>
      </sheetData>
      <sheetData sheetId="3">
        <row r="8">
          <cell r="B8" t="str">
            <v>5S</v>
          </cell>
          <cell r="C8">
            <v>0.5</v>
          </cell>
          <cell r="D8">
            <v>1.65</v>
          </cell>
          <cell r="E8">
            <v>1</v>
          </cell>
          <cell r="I8">
            <v>7.0000000000000007E-2</v>
          </cell>
          <cell r="J8">
            <v>0</v>
          </cell>
          <cell r="K8">
            <v>7.0000000000000007E-2</v>
          </cell>
          <cell r="P8">
            <v>2</v>
          </cell>
        </row>
        <row r="9">
          <cell r="B9" t="str">
            <v>5S</v>
          </cell>
          <cell r="C9">
            <v>0.5</v>
          </cell>
          <cell r="D9">
            <v>1.65</v>
          </cell>
          <cell r="E9">
            <v>1</v>
          </cell>
          <cell r="I9">
            <v>7.0000000000000007E-2</v>
          </cell>
          <cell r="J9">
            <v>0</v>
          </cell>
          <cell r="K9">
            <v>7.0000000000000007E-2</v>
          </cell>
          <cell r="P9">
            <v>2</v>
          </cell>
        </row>
        <row r="10">
          <cell r="B10" t="str">
            <v>5S</v>
          </cell>
          <cell r="C10">
            <v>0.5</v>
          </cell>
          <cell r="D10">
            <v>1.65</v>
          </cell>
          <cell r="E10">
            <v>1</v>
          </cell>
          <cell r="I10">
            <v>7.0000000000000007E-2</v>
          </cell>
          <cell r="J10">
            <v>0</v>
          </cell>
          <cell r="K10">
            <v>7.0000000000000007E-2</v>
          </cell>
          <cell r="P10">
            <v>2</v>
          </cell>
        </row>
        <row r="11">
          <cell r="B11" t="str">
            <v>5S</v>
          </cell>
          <cell r="C11">
            <v>0.75</v>
          </cell>
          <cell r="D11">
            <v>1.65</v>
          </cell>
          <cell r="E11">
            <v>1</v>
          </cell>
          <cell r="I11">
            <v>7.0000000000000007E-2</v>
          </cell>
          <cell r="J11">
            <v>0</v>
          </cell>
          <cell r="K11">
            <v>7.0000000000000007E-2</v>
          </cell>
          <cell r="P11">
            <v>2</v>
          </cell>
        </row>
        <row r="12">
          <cell r="B12" t="str">
            <v>5S</v>
          </cell>
          <cell r="C12">
            <v>0.75</v>
          </cell>
          <cell r="D12">
            <v>1.65</v>
          </cell>
          <cell r="E12">
            <v>1</v>
          </cell>
          <cell r="I12">
            <v>7.0000000000000007E-2</v>
          </cell>
          <cell r="J12">
            <v>0</v>
          </cell>
          <cell r="K12">
            <v>7.0000000000000007E-2</v>
          </cell>
          <cell r="P12">
            <v>2</v>
          </cell>
        </row>
        <row r="13">
          <cell r="B13" t="str">
            <v>5S</v>
          </cell>
          <cell r="C13">
            <v>0.75</v>
          </cell>
          <cell r="D13">
            <v>1.65</v>
          </cell>
          <cell r="E13">
            <v>1</v>
          </cell>
          <cell r="I13">
            <v>7.0000000000000007E-2</v>
          </cell>
          <cell r="J13">
            <v>0</v>
          </cell>
          <cell r="K13">
            <v>7.0000000000000007E-2</v>
          </cell>
          <cell r="P13">
            <v>2</v>
          </cell>
        </row>
        <row r="14">
          <cell r="B14" t="str">
            <v>5S</v>
          </cell>
          <cell r="C14">
            <v>1</v>
          </cell>
          <cell r="D14">
            <v>1.65</v>
          </cell>
          <cell r="E14">
            <v>1</v>
          </cell>
          <cell r="I14">
            <v>0.12</v>
          </cell>
          <cell r="J14">
            <v>0</v>
          </cell>
          <cell r="K14">
            <v>0.12</v>
          </cell>
          <cell r="P14">
            <v>2</v>
          </cell>
        </row>
        <row r="15">
          <cell r="B15" t="str">
            <v>5S</v>
          </cell>
          <cell r="C15">
            <v>1</v>
          </cell>
          <cell r="D15">
            <v>1.65</v>
          </cell>
          <cell r="E15">
            <v>1</v>
          </cell>
          <cell r="I15">
            <v>0.12</v>
          </cell>
          <cell r="J15">
            <v>0</v>
          </cell>
          <cell r="K15">
            <v>0.12</v>
          </cell>
          <cell r="P15">
            <v>2</v>
          </cell>
        </row>
        <row r="16">
          <cell r="B16" t="str">
            <v>5S</v>
          </cell>
          <cell r="C16">
            <v>1</v>
          </cell>
          <cell r="D16">
            <v>1.65</v>
          </cell>
          <cell r="E16">
            <v>1</v>
          </cell>
          <cell r="I16">
            <v>0.12</v>
          </cell>
          <cell r="J16">
            <v>0</v>
          </cell>
          <cell r="K16">
            <v>0.12</v>
          </cell>
          <cell r="P16">
            <v>2</v>
          </cell>
        </row>
        <row r="17">
          <cell r="B17" t="str">
            <v>5S</v>
          </cell>
          <cell r="C17">
            <v>1.25</v>
          </cell>
          <cell r="D17">
            <v>1.65</v>
          </cell>
          <cell r="E17">
            <v>1</v>
          </cell>
          <cell r="I17">
            <v>0.15</v>
          </cell>
          <cell r="K17">
            <v>0.15</v>
          </cell>
          <cell r="P17">
            <v>2</v>
          </cell>
        </row>
        <row r="18">
          <cell r="B18" t="str">
            <v>5S</v>
          </cell>
          <cell r="C18">
            <v>1.25</v>
          </cell>
          <cell r="D18">
            <v>1.65</v>
          </cell>
          <cell r="E18">
            <v>1</v>
          </cell>
          <cell r="I18">
            <v>0.15</v>
          </cell>
          <cell r="K18">
            <v>0.15</v>
          </cell>
          <cell r="P18">
            <v>2</v>
          </cell>
        </row>
        <row r="19">
          <cell r="B19" t="str">
            <v>5S</v>
          </cell>
          <cell r="C19">
            <v>1.25</v>
          </cell>
          <cell r="D19">
            <v>1.65</v>
          </cell>
          <cell r="E19">
            <v>1</v>
          </cell>
          <cell r="I19">
            <v>0.15</v>
          </cell>
          <cell r="K19">
            <v>0.15</v>
          </cell>
          <cell r="P19">
            <v>2</v>
          </cell>
        </row>
        <row r="20">
          <cell r="B20" t="str">
            <v>5S</v>
          </cell>
          <cell r="C20">
            <v>1.5</v>
          </cell>
          <cell r="D20">
            <v>1.65</v>
          </cell>
          <cell r="E20">
            <v>1</v>
          </cell>
          <cell r="I20">
            <v>0.15</v>
          </cell>
          <cell r="J20">
            <v>0</v>
          </cell>
          <cell r="K20">
            <v>0.15</v>
          </cell>
          <cell r="P20">
            <v>2</v>
          </cell>
        </row>
        <row r="21">
          <cell r="B21" t="str">
            <v>5S</v>
          </cell>
          <cell r="C21">
            <v>1.5</v>
          </cell>
          <cell r="D21">
            <v>1.65</v>
          </cell>
          <cell r="E21">
            <v>1</v>
          </cell>
          <cell r="I21">
            <v>0.15</v>
          </cell>
          <cell r="J21">
            <v>0</v>
          </cell>
          <cell r="K21">
            <v>0.15</v>
          </cell>
          <cell r="P21">
            <v>2</v>
          </cell>
        </row>
        <row r="22">
          <cell r="B22" t="str">
            <v>5S</v>
          </cell>
          <cell r="C22">
            <v>1.5</v>
          </cell>
          <cell r="D22">
            <v>1.65</v>
          </cell>
          <cell r="E22">
            <v>1</v>
          </cell>
          <cell r="I22">
            <v>0.15</v>
          </cell>
          <cell r="J22">
            <v>0</v>
          </cell>
          <cell r="K22">
            <v>0.15</v>
          </cell>
          <cell r="P22">
            <v>2</v>
          </cell>
        </row>
        <row r="23">
          <cell r="B23" t="str">
            <v>5S</v>
          </cell>
          <cell r="C23">
            <v>2</v>
          </cell>
          <cell r="D23">
            <v>1.65</v>
          </cell>
          <cell r="E23">
            <v>1</v>
          </cell>
          <cell r="I23">
            <v>0.15</v>
          </cell>
          <cell r="J23">
            <v>0</v>
          </cell>
          <cell r="K23">
            <v>0.15</v>
          </cell>
          <cell r="P23">
            <v>2</v>
          </cell>
        </row>
        <row r="24">
          <cell r="B24" t="str">
            <v>5S</v>
          </cell>
          <cell r="C24">
            <v>2</v>
          </cell>
          <cell r="D24">
            <v>1.65</v>
          </cell>
          <cell r="E24">
            <v>1</v>
          </cell>
          <cell r="I24">
            <v>0.15</v>
          </cell>
          <cell r="J24">
            <v>0</v>
          </cell>
          <cell r="K24">
            <v>0.15</v>
          </cell>
          <cell r="P24">
            <v>2</v>
          </cell>
        </row>
        <row r="25">
          <cell r="B25" t="str">
            <v>5S</v>
          </cell>
          <cell r="C25">
            <v>2</v>
          </cell>
          <cell r="D25">
            <v>1.65</v>
          </cell>
          <cell r="E25">
            <v>1</v>
          </cell>
          <cell r="I25">
            <v>0.15</v>
          </cell>
          <cell r="J25">
            <v>0</v>
          </cell>
          <cell r="K25">
            <v>0.15</v>
          </cell>
          <cell r="P25">
            <v>2</v>
          </cell>
        </row>
        <row r="26">
          <cell r="B26" t="str">
            <v>5S</v>
          </cell>
          <cell r="C26">
            <v>2.5</v>
          </cell>
          <cell r="D26">
            <v>2.11</v>
          </cell>
          <cell r="E26">
            <v>1</v>
          </cell>
          <cell r="I26">
            <v>0.15</v>
          </cell>
          <cell r="J26">
            <v>0</v>
          </cell>
          <cell r="K26">
            <v>0.15</v>
          </cell>
          <cell r="P26">
            <v>2</v>
          </cell>
        </row>
        <row r="27">
          <cell r="B27" t="str">
            <v>5S</v>
          </cell>
          <cell r="C27">
            <v>3</v>
          </cell>
          <cell r="D27">
            <v>2.11</v>
          </cell>
          <cell r="E27">
            <v>1</v>
          </cell>
          <cell r="I27">
            <v>0.3</v>
          </cell>
          <cell r="J27">
            <v>0</v>
          </cell>
          <cell r="K27">
            <v>0.3</v>
          </cell>
          <cell r="P27">
            <v>2</v>
          </cell>
        </row>
        <row r="28">
          <cell r="B28" t="str">
            <v>5S</v>
          </cell>
          <cell r="C28">
            <v>3.5</v>
          </cell>
          <cell r="D28">
            <v>2.11</v>
          </cell>
          <cell r="E28">
            <v>1</v>
          </cell>
          <cell r="I28">
            <v>0.3</v>
          </cell>
          <cell r="K28">
            <v>0.3</v>
          </cell>
          <cell r="P28">
            <v>3</v>
          </cell>
        </row>
        <row r="29">
          <cell r="B29" t="str">
            <v>5S</v>
          </cell>
          <cell r="C29">
            <v>4</v>
          </cell>
          <cell r="D29">
            <v>2.11</v>
          </cell>
          <cell r="E29">
            <v>1</v>
          </cell>
          <cell r="I29">
            <v>0.3</v>
          </cell>
          <cell r="J29">
            <v>0</v>
          </cell>
          <cell r="K29">
            <v>0.3</v>
          </cell>
          <cell r="P29">
            <v>3</v>
          </cell>
        </row>
        <row r="30">
          <cell r="B30" t="str">
            <v>5S</v>
          </cell>
          <cell r="C30">
            <v>5</v>
          </cell>
          <cell r="D30">
            <v>2.77</v>
          </cell>
          <cell r="E30">
            <v>1</v>
          </cell>
          <cell r="I30">
            <v>0.3</v>
          </cell>
          <cell r="K30">
            <v>0.3</v>
          </cell>
          <cell r="P30">
            <v>4</v>
          </cell>
        </row>
        <row r="31">
          <cell r="B31" t="str">
            <v>5S</v>
          </cell>
          <cell r="C31">
            <v>6</v>
          </cell>
          <cell r="D31">
            <v>2.77</v>
          </cell>
          <cell r="E31">
            <v>1</v>
          </cell>
          <cell r="I31">
            <v>0.45</v>
          </cell>
          <cell r="J31">
            <v>0</v>
          </cell>
          <cell r="K31">
            <v>0.45</v>
          </cell>
          <cell r="P31">
            <v>4</v>
          </cell>
        </row>
        <row r="32">
          <cell r="B32" t="str">
            <v>5S</v>
          </cell>
          <cell r="C32">
            <v>8</v>
          </cell>
          <cell r="D32">
            <v>2.77</v>
          </cell>
          <cell r="E32">
            <v>1</v>
          </cell>
          <cell r="I32">
            <v>0.45</v>
          </cell>
          <cell r="J32">
            <v>0</v>
          </cell>
          <cell r="K32">
            <v>0.45</v>
          </cell>
          <cell r="P32">
            <v>4</v>
          </cell>
        </row>
        <row r="33">
          <cell r="B33" t="str">
            <v>5S</v>
          </cell>
          <cell r="C33">
            <v>10</v>
          </cell>
          <cell r="D33">
            <v>3.4</v>
          </cell>
          <cell r="E33">
            <v>1</v>
          </cell>
          <cell r="I33">
            <v>0.9</v>
          </cell>
          <cell r="J33">
            <v>0</v>
          </cell>
          <cell r="K33">
            <v>0.9</v>
          </cell>
          <cell r="P33">
            <v>4</v>
          </cell>
        </row>
        <row r="34">
          <cell r="B34" t="str">
            <v>5S</v>
          </cell>
          <cell r="C34">
            <v>12</v>
          </cell>
          <cell r="D34">
            <v>3.96</v>
          </cell>
          <cell r="E34">
            <v>1</v>
          </cell>
          <cell r="I34">
            <v>1.2</v>
          </cell>
          <cell r="J34">
            <v>0</v>
          </cell>
          <cell r="K34">
            <v>1.2</v>
          </cell>
          <cell r="P34">
            <v>6</v>
          </cell>
        </row>
        <row r="35">
          <cell r="B35" t="str">
            <v>5S</v>
          </cell>
          <cell r="C35">
            <v>14</v>
          </cell>
          <cell r="D35">
            <v>3.96</v>
          </cell>
          <cell r="E35">
            <v>1</v>
          </cell>
          <cell r="I35">
            <v>1.34</v>
          </cell>
          <cell r="J35">
            <v>0</v>
          </cell>
          <cell r="K35">
            <v>1.34</v>
          </cell>
          <cell r="P35">
            <v>6</v>
          </cell>
        </row>
        <row r="36">
          <cell r="B36" t="str">
            <v>5S</v>
          </cell>
          <cell r="C36">
            <v>16</v>
          </cell>
          <cell r="D36">
            <v>4.1900000000000004</v>
          </cell>
          <cell r="E36">
            <v>1</v>
          </cell>
          <cell r="I36">
            <v>1.65</v>
          </cell>
          <cell r="J36">
            <v>0</v>
          </cell>
          <cell r="K36">
            <v>1.65</v>
          </cell>
          <cell r="P36">
            <v>6</v>
          </cell>
        </row>
        <row r="37">
          <cell r="B37" t="str">
            <v>5S</v>
          </cell>
          <cell r="C37">
            <v>18</v>
          </cell>
          <cell r="D37">
            <v>4.1900000000000004</v>
          </cell>
          <cell r="E37">
            <v>1</v>
          </cell>
          <cell r="I37">
            <v>1.8</v>
          </cell>
          <cell r="J37">
            <v>0</v>
          </cell>
          <cell r="K37">
            <v>1.8</v>
          </cell>
          <cell r="P37">
            <v>6</v>
          </cell>
        </row>
        <row r="38">
          <cell r="B38" t="str">
            <v>5S</v>
          </cell>
          <cell r="C38">
            <v>20</v>
          </cell>
          <cell r="D38">
            <v>4.78</v>
          </cell>
          <cell r="E38">
            <v>1</v>
          </cell>
          <cell r="I38">
            <v>2.54</v>
          </cell>
          <cell r="J38">
            <v>0</v>
          </cell>
          <cell r="K38">
            <v>2.54</v>
          </cell>
          <cell r="P38">
            <v>7</v>
          </cell>
        </row>
        <row r="39">
          <cell r="B39" t="str">
            <v>5S</v>
          </cell>
          <cell r="C39">
            <v>22</v>
          </cell>
          <cell r="D39">
            <v>4.78</v>
          </cell>
          <cell r="E39">
            <v>1</v>
          </cell>
          <cell r="I39">
            <v>2.69</v>
          </cell>
          <cell r="J39">
            <v>0</v>
          </cell>
          <cell r="K39">
            <v>2.69</v>
          </cell>
          <cell r="P39">
            <v>8</v>
          </cell>
        </row>
        <row r="40">
          <cell r="B40" t="str">
            <v>5S</v>
          </cell>
          <cell r="C40">
            <v>24</v>
          </cell>
          <cell r="D40">
            <v>5.54</v>
          </cell>
          <cell r="E40">
            <v>1</v>
          </cell>
          <cell r="I40">
            <v>2.4300000000000002</v>
          </cell>
          <cell r="J40">
            <v>1.47</v>
          </cell>
          <cell r="K40">
            <v>3.9000000000000004</v>
          </cell>
          <cell r="P40">
            <v>8</v>
          </cell>
        </row>
        <row r="41">
          <cell r="B41" t="str">
            <v>5S</v>
          </cell>
          <cell r="C41">
            <v>30</v>
          </cell>
          <cell r="D41">
            <v>6.35</v>
          </cell>
          <cell r="E41">
            <v>1</v>
          </cell>
          <cell r="I41">
            <v>3.04</v>
          </cell>
          <cell r="J41">
            <v>3.11</v>
          </cell>
          <cell r="K41">
            <v>6.15</v>
          </cell>
          <cell r="P41">
            <v>10</v>
          </cell>
        </row>
        <row r="42">
          <cell r="B42">
            <v>10</v>
          </cell>
          <cell r="C42">
            <v>14</v>
          </cell>
          <cell r="D42">
            <v>6.35</v>
          </cell>
          <cell r="E42">
            <v>1</v>
          </cell>
          <cell r="I42">
            <v>1.42</v>
          </cell>
          <cell r="J42">
            <v>1.27</v>
          </cell>
          <cell r="K42">
            <v>2.69</v>
          </cell>
          <cell r="P42">
            <v>6</v>
          </cell>
        </row>
        <row r="43">
          <cell r="B43">
            <v>10</v>
          </cell>
          <cell r="C43">
            <v>16</v>
          </cell>
          <cell r="D43">
            <v>6.35</v>
          </cell>
          <cell r="E43">
            <v>1</v>
          </cell>
          <cell r="I43">
            <v>1.62</v>
          </cell>
          <cell r="J43">
            <v>1.38</v>
          </cell>
          <cell r="K43">
            <v>3</v>
          </cell>
          <cell r="P43">
            <v>6</v>
          </cell>
        </row>
        <row r="44">
          <cell r="B44">
            <v>10</v>
          </cell>
          <cell r="C44">
            <v>18</v>
          </cell>
          <cell r="D44">
            <v>6.35</v>
          </cell>
          <cell r="E44">
            <v>1</v>
          </cell>
          <cell r="I44">
            <v>1.82</v>
          </cell>
          <cell r="J44">
            <v>1.48</v>
          </cell>
          <cell r="K44">
            <v>3.3</v>
          </cell>
          <cell r="P44">
            <v>6</v>
          </cell>
        </row>
        <row r="45">
          <cell r="B45">
            <v>10</v>
          </cell>
          <cell r="C45">
            <v>20</v>
          </cell>
          <cell r="D45">
            <v>6.35</v>
          </cell>
          <cell r="E45">
            <v>1</v>
          </cell>
          <cell r="I45">
            <v>2.0299999999999998</v>
          </cell>
          <cell r="J45">
            <v>1.72</v>
          </cell>
          <cell r="K45">
            <v>3.75</v>
          </cell>
          <cell r="P45">
            <v>7</v>
          </cell>
        </row>
        <row r="46">
          <cell r="B46">
            <v>10</v>
          </cell>
          <cell r="C46">
            <v>22</v>
          </cell>
          <cell r="D46">
            <v>6.35</v>
          </cell>
          <cell r="E46">
            <v>1</v>
          </cell>
          <cell r="I46">
            <v>2.23</v>
          </cell>
          <cell r="J46">
            <v>2.27</v>
          </cell>
          <cell r="K46">
            <v>4.5</v>
          </cell>
          <cell r="P46">
            <v>8</v>
          </cell>
        </row>
        <row r="47">
          <cell r="B47">
            <v>10</v>
          </cell>
          <cell r="C47">
            <v>24</v>
          </cell>
          <cell r="D47">
            <v>6.35</v>
          </cell>
          <cell r="E47">
            <v>1</v>
          </cell>
          <cell r="I47">
            <v>2.4300000000000002</v>
          </cell>
          <cell r="J47">
            <v>2.0699999999999998</v>
          </cell>
          <cell r="K47">
            <v>4.5</v>
          </cell>
          <cell r="P47">
            <v>8</v>
          </cell>
        </row>
        <row r="48">
          <cell r="B48">
            <v>10</v>
          </cell>
          <cell r="C48">
            <v>26</v>
          </cell>
          <cell r="D48">
            <v>7.92</v>
          </cell>
          <cell r="E48">
            <v>1</v>
          </cell>
          <cell r="I48">
            <v>2.64</v>
          </cell>
          <cell r="J48">
            <v>4.8600000000000003</v>
          </cell>
          <cell r="K48">
            <v>7.5</v>
          </cell>
          <cell r="P48">
            <v>9</v>
          </cell>
        </row>
        <row r="49">
          <cell r="B49">
            <v>10</v>
          </cell>
          <cell r="C49">
            <v>28</v>
          </cell>
          <cell r="D49">
            <v>7.92</v>
          </cell>
          <cell r="E49">
            <v>1</v>
          </cell>
          <cell r="I49">
            <v>2.84</v>
          </cell>
          <cell r="J49">
            <v>5.26</v>
          </cell>
          <cell r="K49">
            <v>8.1</v>
          </cell>
          <cell r="P49">
            <v>9</v>
          </cell>
        </row>
        <row r="50">
          <cell r="B50">
            <v>10</v>
          </cell>
          <cell r="C50">
            <v>30</v>
          </cell>
          <cell r="D50">
            <v>7.92</v>
          </cell>
          <cell r="E50">
            <v>1</v>
          </cell>
          <cell r="I50">
            <v>3.04</v>
          </cell>
          <cell r="J50">
            <v>5.66</v>
          </cell>
          <cell r="K50">
            <v>8.6999999999999993</v>
          </cell>
          <cell r="P50">
            <v>10</v>
          </cell>
        </row>
        <row r="51">
          <cell r="B51">
            <v>10</v>
          </cell>
          <cell r="C51">
            <v>32</v>
          </cell>
          <cell r="D51">
            <v>7.92</v>
          </cell>
          <cell r="E51">
            <v>1</v>
          </cell>
          <cell r="I51">
            <v>3.24</v>
          </cell>
          <cell r="J51">
            <v>6.06</v>
          </cell>
          <cell r="K51">
            <v>9.3000000000000007</v>
          </cell>
          <cell r="P51">
            <v>11</v>
          </cell>
        </row>
        <row r="52">
          <cell r="B52">
            <v>10</v>
          </cell>
          <cell r="C52">
            <v>34</v>
          </cell>
          <cell r="D52">
            <v>7.92</v>
          </cell>
          <cell r="E52">
            <v>1</v>
          </cell>
          <cell r="I52">
            <v>3.45</v>
          </cell>
          <cell r="J52">
            <v>6.44</v>
          </cell>
          <cell r="K52">
            <v>9.89</v>
          </cell>
          <cell r="P52">
            <v>12</v>
          </cell>
        </row>
        <row r="53">
          <cell r="B53">
            <v>10</v>
          </cell>
          <cell r="C53">
            <v>36</v>
          </cell>
          <cell r="D53">
            <v>7.92</v>
          </cell>
          <cell r="E53">
            <v>1</v>
          </cell>
          <cell r="I53">
            <v>3.65</v>
          </cell>
          <cell r="J53">
            <v>6.84</v>
          </cell>
          <cell r="K53">
            <v>10.49</v>
          </cell>
          <cell r="P53">
            <v>12</v>
          </cell>
        </row>
        <row r="54">
          <cell r="B54" t="str">
            <v>10S</v>
          </cell>
          <cell r="C54">
            <v>0.125</v>
          </cell>
          <cell r="D54">
            <v>1.24</v>
          </cell>
          <cell r="E54">
            <v>1</v>
          </cell>
          <cell r="I54">
            <v>7.0000000000000007E-2</v>
          </cell>
          <cell r="K54">
            <v>7.0000000000000007E-2</v>
          </cell>
          <cell r="P54">
            <v>2</v>
          </cell>
        </row>
        <row r="55">
          <cell r="B55" t="str">
            <v>10S</v>
          </cell>
          <cell r="C55">
            <v>0.125</v>
          </cell>
          <cell r="D55">
            <v>1.24</v>
          </cell>
          <cell r="E55">
            <v>1</v>
          </cell>
          <cell r="I55">
            <v>7.0000000000000007E-2</v>
          </cell>
          <cell r="K55">
            <v>7.0000000000000007E-2</v>
          </cell>
          <cell r="P55">
            <v>2</v>
          </cell>
        </row>
        <row r="56">
          <cell r="B56" t="str">
            <v>10S</v>
          </cell>
          <cell r="C56">
            <v>0.125</v>
          </cell>
          <cell r="D56">
            <v>1.24</v>
          </cell>
          <cell r="E56">
            <v>1</v>
          </cell>
          <cell r="I56">
            <v>7.0000000000000007E-2</v>
          </cell>
          <cell r="K56">
            <v>7.0000000000000007E-2</v>
          </cell>
          <cell r="P56">
            <v>2</v>
          </cell>
        </row>
        <row r="57">
          <cell r="B57" t="str">
            <v>10S</v>
          </cell>
          <cell r="C57">
            <v>0.25</v>
          </cell>
          <cell r="D57">
            <v>1.65</v>
          </cell>
          <cell r="E57">
            <v>1</v>
          </cell>
          <cell r="I57">
            <v>7.0000000000000007E-2</v>
          </cell>
          <cell r="K57">
            <v>7.0000000000000007E-2</v>
          </cell>
          <cell r="P57">
            <v>2</v>
          </cell>
        </row>
        <row r="58">
          <cell r="B58" t="str">
            <v>10S</v>
          </cell>
          <cell r="C58">
            <v>0.25</v>
          </cell>
          <cell r="D58">
            <v>1.65</v>
          </cell>
          <cell r="E58">
            <v>1</v>
          </cell>
          <cell r="I58">
            <v>7.0000000000000007E-2</v>
          </cell>
          <cell r="K58">
            <v>7.0000000000000007E-2</v>
          </cell>
          <cell r="P58">
            <v>2</v>
          </cell>
        </row>
        <row r="59">
          <cell r="B59" t="str">
            <v>10S</v>
          </cell>
          <cell r="C59">
            <v>0.25</v>
          </cell>
          <cell r="D59">
            <v>1.65</v>
          </cell>
          <cell r="E59">
            <v>1</v>
          </cell>
          <cell r="I59">
            <v>7.0000000000000007E-2</v>
          </cell>
          <cell r="K59">
            <v>7.0000000000000007E-2</v>
          </cell>
          <cell r="P59">
            <v>2</v>
          </cell>
        </row>
        <row r="60">
          <cell r="B60" t="str">
            <v>10S</v>
          </cell>
          <cell r="C60">
            <v>0.375</v>
          </cell>
          <cell r="D60">
            <v>1.65</v>
          </cell>
          <cell r="E60">
            <v>1</v>
          </cell>
          <cell r="I60">
            <v>7.0000000000000007E-2</v>
          </cell>
          <cell r="J60">
            <v>0</v>
          </cell>
          <cell r="K60">
            <v>7.0000000000000007E-2</v>
          </cell>
          <cell r="P60">
            <v>2</v>
          </cell>
        </row>
        <row r="61">
          <cell r="B61" t="str">
            <v>10S</v>
          </cell>
          <cell r="C61">
            <v>0.375</v>
          </cell>
          <cell r="D61">
            <v>1.65</v>
          </cell>
          <cell r="E61">
            <v>1</v>
          </cell>
          <cell r="I61">
            <v>7.0000000000000007E-2</v>
          </cell>
          <cell r="J61">
            <v>0</v>
          </cell>
          <cell r="K61">
            <v>7.0000000000000007E-2</v>
          </cell>
          <cell r="P61">
            <v>2</v>
          </cell>
        </row>
        <row r="62">
          <cell r="B62" t="str">
            <v>10S</v>
          </cell>
          <cell r="C62">
            <v>0.375</v>
          </cell>
          <cell r="D62">
            <v>1.65</v>
          </cell>
          <cell r="E62">
            <v>1</v>
          </cell>
          <cell r="I62">
            <v>7.0000000000000007E-2</v>
          </cell>
          <cell r="J62">
            <v>0</v>
          </cell>
          <cell r="K62">
            <v>7.0000000000000007E-2</v>
          </cell>
          <cell r="P62">
            <v>2</v>
          </cell>
        </row>
        <row r="63">
          <cell r="B63" t="str">
            <v>10S</v>
          </cell>
          <cell r="C63">
            <v>0.5</v>
          </cell>
          <cell r="D63">
            <v>2.11</v>
          </cell>
          <cell r="E63">
            <v>1</v>
          </cell>
          <cell r="I63">
            <v>7.0000000000000007E-2</v>
          </cell>
          <cell r="J63">
            <v>0</v>
          </cell>
          <cell r="K63">
            <v>7.0000000000000007E-2</v>
          </cell>
          <cell r="P63">
            <v>2</v>
          </cell>
        </row>
        <row r="64">
          <cell r="B64" t="str">
            <v>10S</v>
          </cell>
          <cell r="C64">
            <v>0.5</v>
          </cell>
          <cell r="D64">
            <v>2.11</v>
          </cell>
          <cell r="E64">
            <v>1</v>
          </cell>
          <cell r="I64">
            <v>7.0000000000000007E-2</v>
          </cell>
          <cell r="J64">
            <v>0</v>
          </cell>
          <cell r="K64">
            <v>7.0000000000000007E-2</v>
          </cell>
          <cell r="P64">
            <v>2</v>
          </cell>
        </row>
        <row r="65">
          <cell r="B65" t="str">
            <v>10S</v>
          </cell>
          <cell r="C65">
            <v>0.5</v>
          </cell>
          <cell r="D65">
            <v>2.11</v>
          </cell>
          <cell r="E65">
            <v>1</v>
          </cell>
          <cell r="I65">
            <v>7.0000000000000007E-2</v>
          </cell>
          <cell r="J65">
            <v>0</v>
          </cell>
          <cell r="K65">
            <v>7.0000000000000007E-2</v>
          </cell>
          <cell r="P65">
            <v>2</v>
          </cell>
        </row>
        <row r="66">
          <cell r="B66" t="str">
            <v>10S</v>
          </cell>
          <cell r="C66">
            <v>0.75</v>
          </cell>
          <cell r="D66">
            <v>2.11</v>
          </cell>
          <cell r="E66">
            <v>1</v>
          </cell>
          <cell r="I66">
            <v>7.0000000000000007E-2</v>
          </cell>
          <cell r="J66">
            <v>0</v>
          </cell>
          <cell r="K66">
            <v>7.0000000000000007E-2</v>
          </cell>
          <cell r="P66">
            <v>2</v>
          </cell>
        </row>
        <row r="67">
          <cell r="B67" t="str">
            <v>10S</v>
          </cell>
          <cell r="C67">
            <v>0.75</v>
          </cell>
          <cell r="D67">
            <v>2.11</v>
          </cell>
          <cell r="E67">
            <v>1</v>
          </cell>
          <cell r="I67">
            <v>7.0000000000000007E-2</v>
          </cell>
          <cell r="J67">
            <v>0</v>
          </cell>
          <cell r="K67">
            <v>7.0000000000000007E-2</v>
          </cell>
          <cell r="P67">
            <v>2</v>
          </cell>
        </row>
        <row r="68">
          <cell r="B68" t="str">
            <v>10S</v>
          </cell>
          <cell r="C68">
            <v>0.75</v>
          </cell>
          <cell r="D68">
            <v>2.11</v>
          </cell>
          <cell r="E68">
            <v>1</v>
          </cell>
          <cell r="I68">
            <v>7.0000000000000007E-2</v>
          </cell>
          <cell r="J68">
            <v>0</v>
          </cell>
          <cell r="K68">
            <v>7.0000000000000007E-2</v>
          </cell>
          <cell r="P68">
            <v>2</v>
          </cell>
        </row>
        <row r="69">
          <cell r="B69" t="str">
            <v>10S</v>
          </cell>
          <cell r="C69">
            <v>1</v>
          </cell>
          <cell r="D69">
            <v>2.77</v>
          </cell>
          <cell r="E69">
            <v>1</v>
          </cell>
          <cell r="I69">
            <v>0.12</v>
          </cell>
          <cell r="J69">
            <v>0</v>
          </cell>
          <cell r="K69">
            <v>0.12</v>
          </cell>
          <cell r="P69">
            <v>2</v>
          </cell>
        </row>
        <row r="70">
          <cell r="B70" t="str">
            <v>10S</v>
          </cell>
          <cell r="C70">
            <v>1</v>
          </cell>
          <cell r="D70">
            <v>2.77</v>
          </cell>
          <cell r="E70">
            <v>1</v>
          </cell>
          <cell r="I70">
            <v>0.12</v>
          </cell>
          <cell r="J70">
            <v>0</v>
          </cell>
          <cell r="K70">
            <v>0.12</v>
          </cell>
          <cell r="P70">
            <v>2</v>
          </cell>
        </row>
        <row r="71">
          <cell r="B71" t="str">
            <v>10S</v>
          </cell>
          <cell r="C71">
            <v>1</v>
          </cell>
          <cell r="D71">
            <v>2.77</v>
          </cell>
          <cell r="E71">
            <v>1</v>
          </cell>
          <cell r="I71">
            <v>0.12</v>
          </cell>
          <cell r="J71">
            <v>0</v>
          </cell>
          <cell r="K71">
            <v>0.12</v>
          </cell>
          <cell r="P71">
            <v>2</v>
          </cell>
        </row>
        <row r="72">
          <cell r="B72" t="str">
            <v>10S</v>
          </cell>
          <cell r="C72">
            <v>1.25</v>
          </cell>
          <cell r="D72">
            <v>2.77</v>
          </cell>
          <cell r="E72">
            <v>1</v>
          </cell>
          <cell r="I72">
            <v>0.15</v>
          </cell>
          <cell r="K72">
            <v>0.15</v>
          </cell>
          <cell r="P72">
            <v>2</v>
          </cell>
        </row>
        <row r="73">
          <cell r="B73" t="str">
            <v>10S</v>
          </cell>
          <cell r="C73">
            <v>1.25</v>
          </cell>
          <cell r="D73">
            <v>2.77</v>
          </cell>
          <cell r="E73">
            <v>1</v>
          </cell>
          <cell r="I73">
            <v>0.15</v>
          </cell>
          <cell r="K73">
            <v>0.15</v>
          </cell>
          <cell r="P73">
            <v>2</v>
          </cell>
        </row>
        <row r="74">
          <cell r="B74" t="str">
            <v>10S</v>
          </cell>
          <cell r="C74">
            <v>1.25</v>
          </cell>
          <cell r="D74">
            <v>2.77</v>
          </cell>
          <cell r="E74">
            <v>1</v>
          </cell>
          <cell r="I74">
            <v>0.15</v>
          </cell>
          <cell r="K74">
            <v>0.15</v>
          </cell>
          <cell r="P74">
            <v>2</v>
          </cell>
        </row>
        <row r="75">
          <cell r="B75" t="str">
            <v>10S</v>
          </cell>
          <cell r="C75">
            <v>1.5</v>
          </cell>
          <cell r="D75">
            <v>2.77</v>
          </cell>
          <cell r="E75">
            <v>1</v>
          </cell>
          <cell r="I75">
            <v>0.15</v>
          </cell>
          <cell r="J75">
            <v>0</v>
          </cell>
          <cell r="K75">
            <v>0.15</v>
          </cell>
          <cell r="P75">
            <v>2</v>
          </cell>
        </row>
        <row r="76">
          <cell r="B76" t="str">
            <v>10S</v>
          </cell>
          <cell r="C76">
            <v>1.5</v>
          </cell>
          <cell r="D76">
            <v>2.77</v>
          </cell>
          <cell r="E76">
            <v>1</v>
          </cell>
          <cell r="I76">
            <v>0.15</v>
          </cell>
          <cell r="J76">
            <v>0</v>
          </cell>
          <cell r="K76">
            <v>0.15</v>
          </cell>
          <cell r="P76">
            <v>2</v>
          </cell>
        </row>
        <row r="77">
          <cell r="B77" t="str">
            <v>10S</v>
          </cell>
          <cell r="C77">
            <v>1.5</v>
          </cell>
          <cell r="D77">
            <v>2.77</v>
          </cell>
          <cell r="E77">
            <v>1</v>
          </cell>
          <cell r="I77">
            <v>0.15</v>
          </cell>
          <cell r="J77">
            <v>0</v>
          </cell>
          <cell r="K77">
            <v>0.15</v>
          </cell>
          <cell r="P77">
            <v>2</v>
          </cell>
        </row>
        <row r="78">
          <cell r="B78" t="str">
            <v>10S</v>
          </cell>
          <cell r="C78">
            <v>2</v>
          </cell>
          <cell r="D78">
            <v>2.77</v>
          </cell>
          <cell r="E78">
            <v>1</v>
          </cell>
          <cell r="I78">
            <v>0.15</v>
          </cell>
          <cell r="J78">
            <v>0</v>
          </cell>
          <cell r="K78">
            <v>0.15</v>
          </cell>
          <cell r="P78">
            <v>2</v>
          </cell>
        </row>
        <row r="79">
          <cell r="B79" t="str">
            <v>10S</v>
          </cell>
          <cell r="C79">
            <v>2</v>
          </cell>
          <cell r="D79">
            <v>2.77</v>
          </cell>
          <cell r="E79">
            <v>1</v>
          </cell>
          <cell r="I79">
            <v>0.15</v>
          </cell>
          <cell r="J79">
            <v>0</v>
          </cell>
          <cell r="K79">
            <v>0.15</v>
          </cell>
          <cell r="P79">
            <v>2</v>
          </cell>
        </row>
        <row r="80">
          <cell r="B80" t="str">
            <v>10S</v>
          </cell>
          <cell r="C80">
            <v>2</v>
          </cell>
          <cell r="D80">
            <v>2.77</v>
          </cell>
          <cell r="E80">
            <v>1</v>
          </cell>
          <cell r="I80">
            <v>0.15</v>
          </cell>
          <cell r="J80">
            <v>0</v>
          </cell>
          <cell r="K80">
            <v>0.15</v>
          </cell>
          <cell r="P80">
            <v>2</v>
          </cell>
        </row>
        <row r="81">
          <cell r="B81" t="str">
            <v>10S</v>
          </cell>
          <cell r="C81">
            <v>2.5</v>
          </cell>
          <cell r="D81">
            <v>3.05</v>
          </cell>
          <cell r="E81">
            <v>1</v>
          </cell>
          <cell r="I81">
            <v>0.15</v>
          </cell>
          <cell r="J81">
            <v>0</v>
          </cell>
          <cell r="K81">
            <v>0.15</v>
          </cell>
          <cell r="P81">
            <v>2</v>
          </cell>
        </row>
        <row r="82">
          <cell r="B82" t="str">
            <v>10S</v>
          </cell>
          <cell r="C82">
            <v>3</v>
          </cell>
          <cell r="D82">
            <v>3.05</v>
          </cell>
          <cell r="E82">
            <v>1</v>
          </cell>
          <cell r="I82">
            <v>0.3</v>
          </cell>
          <cell r="J82">
            <v>0</v>
          </cell>
          <cell r="K82">
            <v>0.3</v>
          </cell>
          <cell r="P82">
            <v>2</v>
          </cell>
        </row>
        <row r="83">
          <cell r="B83" t="str">
            <v>10S</v>
          </cell>
          <cell r="C83">
            <v>3.5</v>
          </cell>
          <cell r="D83">
            <v>3.05</v>
          </cell>
          <cell r="E83">
            <v>1</v>
          </cell>
          <cell r="I83">
            <v>0.3</v>
          </cell>
          <cell r="K83">
            <v>0.3</v>
          </cell>
          <cell r="P83">
            <v>3</v>
          </cell>
        </row>
        <row r="84">
          <cell r="B84" t="str">
            <v>10S</v>
          </cell>
          <cell r="C84">
            <v>4</v>
          </cell>
          <cell r="D84">
            <v>3.05</v>
          </cell>
          <cell r="E84">
            <v>1</v>
          </cell>
          <cell r="I84">
            <v>0.45</v>
          </cell>
          <cell r="J84">
            <v>0</v>
          </cell>
          <cell r="K84">
            <v>0.45</v>
          </cell>
          <cell r="P84">
            <v>3</v>
          </cell>
        </row>
        <row r="85">
          <cell r="B85" t="str">
            <v>10S</v>
          </cell>
          <cell r="C85">
            <v>5</v>
          </cell>
          <cell r="D85">
            <v>3.4</v>
          </cell>
          <cell r="E85">
            <v>1</v>
          </cell>
          <cell r="I85">
            <v>0.45</v>
          </cell>
          <cell r="K85">
            <v>0.45</v>
          </cell>
          <cell r="P85">
            <v>4</v>
          </cell>
        </row>
        <row r="86">
          <cell r="B86" t="str">
            <v>10S</v>
          </cell>
          <cell r="C86">
            <v>6</v>
          </cell>
          <cell r="D86">
            <v>3.4</v>
          </cell>
          <cell r="E86">
            <v>1</v>
          </cell>
          <cell r="I86">
            <v>0.6</v>
          </cell>
          <cell r="J86">
            <v>0</v>
          </cell>
          <cell r="K86">
            <v>0.6</v>
          </cell>
          <cell r="P86">
            <v>4</v>
          </cell>
        </row>
        <row r="87">
          <cell r="B87" t="str">
            <v>10S</v>
          </cell>
          <cell r="C87">
            <v>8</v>
          </cell>
          <cell r="D87">
            <v>3.76</v>
          </cell>
          <cell r="E87">
            <v>1</v>
          </cell>
          <cell r="I87">
            <v>0.6</v>
          </cell>
          <cell r="J87">
            <v>0</v>
          </cell>
          <cell r="K87">
            <v>0.6</v>
          </cell>
          <cell r="P87">
            <v>4</v>
          </cell>
        </row>
        <row r="88">
          <cell r="B88" t="str">
            <v>10S</v>
          </cell>
          <cell r="C88">
            <v>10</v>
          </cell>
          <cell r="D88">
            <v>4.1900000000000004</v>
          </cell>
          <cell r="E88">
            <v>1</v>
          </cell>
          <cell r="I88">
            <v>1.2</v>
          </cell>
          <cell r="J88">
            <v>0</v>
          </cell>
          <cell r="K88">
            <v>1.2</v>
          </cell>
          <cell r="P88">
            <v>4</v>
          </cell>
        </row>
        <row r="89">
          <cell r="B89" t="str">
            <v>10S</v>
          </cell>
          <cell r="C89">
            <v>12</v>
          </cell>
          <cell r="D89">
            <v>4.57</v>
          </cell>
          <cell r="E89">
            <v>1</v>
          </cell>
          <cell r="I89">
            <v>1.5</v>
          </cell>
          <cell r="J89">
            <v>0</v>
          </cell>
          <cell r="K89">
            <v>1.5</v>
          </cell>
          <cell r="P89">
            <v>6</v>
          </cell>
        </row>
        <row r="90">
          <cell r="B90" t="str">
            <v>10S</v>
          </cell>
          <cell r="C90">
            <v>14</v>
          </cell>
          <cell r="D90">
            <v>4.78</v>
          </cell>
          <cell r="E90">
            <v>1</v>
          </cell>
          <cell r="I90">
            <v>1.65</v>
          </cell>
          <cell r="J90">
            <v>0</v>
          </cell>
          <cell r="K90">
            <v>1.65</v>
          </cell>
          <cell r="P90">
            <v>6</v>
          </cell>
        </row>
        <row r="91">
          <cell r="B91" t="str">
            <v>10S</v>
          </cell>
          <cell r="C91">
            <v>16</v>
          </cell>
          <cell r="D91">
            <v>4.78</v>
          </cell>
          <cell r="E91">
            <v>1</v>
          </cell>
          <cell r="I91">
            <v>1.95</v>
          </cell>
          <cell r="J91">
            <v>0</v>
          </cell>
          <cell r="K91">
            <v>1.95</v>
          </cell>
          <cell r="P91">
            <v>6</v>
          </cell>
        </row>
        <row r="92">
          <cell r="B92" t="str">
            <v>10S</v>
          </cell>
          <cell r="C92">
            <v>18</v>
          </cell>
          <cell r="D92">
            <v>4.78</v>
          </cell>
          <cell r="E92">
            <v>1</v>
          </cell>
          <cell r="I92">
            <v>2.25</v>
          </cell>
          <cell r="J92">
            <v>0</v>
          </cell>
          <cell r="K92">
            <v>2.25</v>
          </cell>
          <cell r="P92">
            <v>6</v>
          </cell>
        </row>
        <row r="93">
          <cell r="B93" t="str">
            <v>10S</v>
          </cell>
          <cell r="C93">
            <v>20</v>
          </cell>
          <cell r="D93">
            <v>5.54</v>
          </cell>
          <cell r="E93">
            <v>1</v>
          </cell>
          <cell r="I93">
            <v>2.0299999999999998</v>
          </cell>
          <cell r="J93">
            <v>1.1200000000000001</v>
          </cell>
          <cell r="K93">
            <v>3.15</v>
          </cell>
          <cell r="P93">
            <v>7</v>
          </cell>
        </row>
        <row r="94">
          <cell r="B94" t="str">
            <v>10S</v>
          </cell>
          <cell r="C94">
            <v>22</v>
          </cell>
          <cell r="D94">
            <v>5.54</v>
          </cell>
          <cell r="E94">
            <v>1</v>
          </cell>
          <cell r="I94">
            <v>2.23</v>
          </cell>
          <cell r="J94">
            <v>1.37</v>
          </cell>
          <cell r="K94">
            <v>3.6</v>
          </cell>
          <cell r="P94">
            <v>8</v>
          </cell>
        </row>
        <row r="95">
          <cell r="B95" t="str">
            <v>10S</v>
          </cell>
          <cell r="C95">
            <v>24</v>
          </cell>
          <cell r="D95">
            <v>6.35</v>
          </cell>
          <cell r="E95">
            <v>1</v>
          </cell>
          <cell r="I95">
            <v>2.4300000000000002</v>
          </cell>
          <cell r="J95">
            <v>2.0699999999999998</v>
          </cell>
          <cell r="K95">
            <v>4.5</v>
          </cell>
          <cell r="P95">
            <v>8</v>
          </cell>
        </row>
        <row r="96">
          <cell r="B96" t="str">
            <v>10S</v>
          </cell>
          <cell r="C96">
            <v>30</v>
          </cell>
          <cell r="D96">
            <v>7.92</v>
          </cell>
          <cell r="E96">
            <v>1</v>
          </cell>
          <cell r="I96">
            <v>3.04</v>
          </cell>
          <cell r="J96">
            <v>5.66</v>
          </cell>
          <cell r="K96">
            <v>8.6999999999999993</v>
          </cell>
          <cell r="P96">
            <v>10</v>
          </cell>
        </row>
        <row r="97">
          <cell r="B97">
            <v>20</v>
          </cell>
          <cell r="C97">
            <v>8</v>
          </cell>
          <cell r="D97">
            <v>6.35</v>
          </cell>
          <cell r="E97">
            <v>1</v>
          </cell>
          <cell r="I97">
            <v>0.81</v>
          </cell>
          <cell r="J97">
            <v>0.99</v>
          </cell>
          <cell r="K97">
            <v>1.8</v>
          </cell>
          <cell r="P97">
            <v>4</v>
          </cell>
        </row>
        <row r="98">
          <cell r="B98">
            <v>20</v>
          </cell>
          <cell r="C98">
            <v>10</v>
          </cell>
          <cell r="D98">
            <v>6.35</v>
          </cell>
          <cell r="E98">
            <v>1</v>
          </cell>
          <cell r="I98">
            <v>1.01</v>
          </cell>
          <cell r="J98">
            <v>1.0900000000000001</v>
          </cell>
          <cell r="K98">
            <v>2.1</v>
          </cell>
          <cell r="P98">
            <v>4</v>
          </cell>
        </row>
        <row r="99">
          <cell r="B99">
            <v>20</v>
          </cell>
          <cell r="C99">
            <v>12</v>
          </cell>
          <cell r="D99">
            <v>6.35</v>
          </cell>
          <cell r="E99">
            <v>1</v>
          </cell>
          <cell r="I99">
            <v>1.22</v>
          </cell>
          <cell r="J99">
            <v>1.32</v>
          </cell>
          <cell r="K99">
            <v>2.54</v>
          </cell>
          <cell r="P99">
            <v>6</v>
          </cell>
        </row>
        <row r="100">
          <cell r="B100">
            <v>20</v>
          </cell>
          <cell r="C100">
            <v>14</v>
          </cell>
          <cell r="D100">
            <v>7.92</v>
          </cell>
          <cell r="E100">
            <v>1</v>
          </cell>
          <cell r="I100">
            <v>1.42</v>
          </cell>
          <cell r="J100">
            <v>2.48</v>
          </cell>
          <cell r="K100">
            <v>3.9</v>
          </cell>
          <cell r="P100">
            <v>6</v>
          </cell>
        </row>
        <row r="101">
          <cell r="B101">
            <v>20</v>
          </cell>
          <cell r="C101">
            <v>16</v>
          </cell>
          <cell r="D101">
            <v>7.92</v>
          </cell>
          <cell r="E101">
            <v>1</v>
          </cell>
          <cell r="I101">
            <v>1.62</v>
          </cell>
          <cell r="J101">
            <v>2.73</v>
          </cell>
          <cell r="K101">
            <v>4.3499999999999996</v>
          </cell>
          <cell r="P101">
            <v>6</v>
          </cell>
        </row>
        <row r="102">
          <cell r="B102">
            <v>20</v>
          </cell>
          <cell r="C102">
            <v>18</v>
          </cell>
          <cell r="D102">
            <v>7.92</v>
          </cell>
          <cell r="E102">
            <v>1</v>
          </cell>
          <cell r="I102">
            <v>1.82</v>
          </cell>
          <cell r="J102">
            <v>3.12</v>
          </cell>
          <cell r="K102">
            <v>4.9400000000000004</v>
          </cell>
          <cell r="P102">
            <v>6</v>
          </cell>
        </row>
        <row r="103">
          <cell r="B103">
            <v>20</v>
          </cell>
          <cell r="C103">
            <v>20</v>
          </cell>
          <cell r="D103">
            <v>9.5299999999999994</v>
          </cell>
          <cell r="E103">
            <v>1</v>
          </cell>
          <cell r="I103">
            <v>2.0299999999999998</v>
          </cell>
          <cell r="J103">
            <v>5.47</v>
          </cell>
          <cell r="K103">
            <v>7.5</v>
          </cell>
          <cell r="P103">
            <v>7</v>
          </cell>
        </row>
        <row r="104">
          <cell r="B104">
            <v>20</v>
          </cell>
          <cell r="C104">
            <v>22</v>
          </cell>
          <cell r="D104">
            <v>9.5299999999999994</v>
          </cell>
          <cell r="E104">
            <v>1</v>
          </cell>
          <cell r="I104">
            <v>2.23</v>
          </cell>
          <cell r="J104">
            <v>6.47</v>
          </cell>
          <cell r="K104">
            <v>8.6999999999999993</v>
          </cell>
          <cell r="P104">
            <v>8</v>
          </cell>
        </row>
        <row r="105">
          <cell r="B105">
            <v>20</v>
          </cell>
          <cell r="C105">
            <v>24</v>
          </cell>
          <cell r="D105">
            <v>9.5299999999999994</v>
          </cell>
          <cell r="E105">
            <v>1</v>
          </cell>
          <cell r="I105">
            <v>2.4300000000000002</v>
          </cell>
          <cell r="J105">
            <v>6.57</v>
          </cell>
          <cell r="K105">
            <v>9</v>
          </cell>
          <cell r="P105">
            <v>8</v>
          </cell>
        </row>
        <row r="106">
          <cell r="B106">
            <v>20</v>
          </cell>
          <cell r="C106">
            <v>26</v>
          </cell>
          <cell r="D106">
            <v>12.7</v>
          </cell>
          <cell r="E106">
            <v>1.25</v>
          </cell>
          <cell r="I106">
            <v>2.64</v>
          </cell>
          <cell r="J106">
            <v>13.86</v>
          </cell>
          <cell r="K106">
            <v>16.5</v>
          </cell>
          <cell r="P106">
            <v>9</v>
          </cell>
        </row>
        <row r="107">
          <cell r="B107">
            <v>20</v>
          </cell>
          <cell r="C107">
            <v>28</v>
          </cell>
          <cell r="D107">
            <v>12.7</v>
          </cell>
          <cell r="E107">
            <v>1.25</v>
          </cell>
          <cell r="I107">
            <v>2.84</v>
          </cell>
          <cell r="J107">
            <v>15.16</v>
          </cell>
          <cell r="K107">
            <v>18</v>
          </cell>
          <cell r="P107">
            <v>9</v>
          </cell>
        </row>
        <row r="108">
          <cell r="B108">
            <v>20</v>
          </cell>
          <cell r="C108">
            <v>30</v>
          </cell>
          <cell r="D108">
            <v>12.7</v>
          </cell>
          <cell r="E108">
            <v>1.25</v>
          </cell>
          <cell r="I108">
            <v>3.04</v>
          </cell>
          <cell r="J108">
            <v>16.45</v>
          </cell>
          <cell r="K108">
            <v>19.489999999999998</v>
          </cell>
          <cell r="P108">
            <v>10</v>
          </cell>
        </row>
        <row r="109">
          <cell r="B109">
            <v>20</v>
          </cell>
          <cell r="C109">
            <v>32</v>
          </cell>
          <cell r="D109">
            <v>12.7</v>
          </cell>
          <cell r="E109">
            <v>1.25</v>
          </cell>
          <cell r="I109">
            <v>3.24</v>
          </cell>
          <cell r="J109">
            <v>17.75</v>
          </cell>
          <cell r="K109">
            <v>20.990000000000002</v>
          </cell>
          <cell r="P109">
            <v>11</v>
          </cell>
        </row>
        <row r="110">
          <cell r="B110">
            <v>20</v>
          </cell>
          <cell r="C110">
            <v>34</v>
          </cell>
          <cell r="D110">
            <v>12.7</v>
          </cell>
          <cell r="E110">
            <v>1.25</v>
          </cell>
          <cell r="I110">
            <v>3.45</v>
          </cell>
          <cell r="J110">
            <v>18.54</v>
          </cell>
          <cell r="K110">
            <v>21.99</v>
          </cell>
          <cell r="P110">
            <v>12</v>
          </cell>
        </row>
        <row r="111">
          <cell r="B111">
            <v>20</v>
          </cell>
          <cell r="C111">
            <v>36</v>
          </cell>
          <cell r="D111">
            <v>12.7</v>
          </cell>
          <cell r="E111">
            <v>1.25</v>
          </cell>
          <cell r="I111">
            <v>3.65</v>
          </cell>
          <cell r="J111">
            <v>18.84</v>
          </cell>
          <cell r="K111">
            <v>22.49</v>
          </cell>
          <cell r="P111">
            <v>12</v>
          </cell>
        </row>
        <row r="112">
          <cell r="B112">
            <v>30</v>
          </cell>
          <cell r="C112">
            <v>8</v>
          </cell>
          <cell r="D112">
            <v>7.04</v>
          </cell>
          <cell r="E112">
            <v>1</v>
          </cell>
          <cell r="I112">
            <v>0.81</v>
          </cell>
          <cell r="J112">
            <v>1.1399999999999999</v>
          </cell>
          <cell r="K112">
            <v>1.95</v>
          </cell>
          <cell r="P112">
            <v>4</v>
          </cell>
        </row>
        <row r="113">
          <cell r="B113">
            <v>30</v>
          </cell>
          <cell r="C113">
            <v>10</v>
          </cell>
          <cell r="D113">
            <v>7.8</v>
          </cell>
          <cell r="E113">
            <v>1</v>
          </cell>
          <cell r="I113">
            <v>1.01</v>
          </cell>
          <cell r="J113">
            <v>1.99</v>
          </cell>
          <cell r="K113">
            <v>3</v>
          </cell>
          <cell r="P113">
            <v>4</v>
          </cell>
        </row>
        <row r="114">
          <cell r="B114">
            <v>30</v>
          </cell>
          <cell r="C114">
            <v>12</v>
          </cell>
          <cell r="D114">
            <v>8.3800000000000008</v>
          </cell>
          <cell r="E114">
            <v>1</v>
          </cell>
          <cell r="I114">
            <v>1.22</v>
          </cell>
          <cell r="J114">
            <v>2.68</v>
          </cell>
          <cell r="K114">
            <v>3.9000000000000004</v>
          </cell>
          <cell r="P114">
            <v>6</v>
          </cell>
        </row>
        <row r="115">
          <cell r="B115">
            <v>30</v>
          </cell>
          <cell r="C115">
            <v>14</v>
          </cell>
          <cell r="D115">
            <v>9.5299999999999994</v>
          </cell>
          <cell r="E115">
            <v>1</v>
          </cell>
          <cell r="I115">
            <v>1.42</v>
          </cell>
          <cell r="J115">
            <v>3.97</v>
          </cell>
          <cell r="K115">
            <v>5.3900000000000006</v>
          </cell>
          <cell r="P115">
            <v>6</v>
          </cell>
        </row>
        <row r="116">
          <cell r="B116">
            <v>30</v>
          </cell>
          <cell r="C116">
            <v>16</v>
          </cell>
          <cell r="D116">
            <v>9.5299999999999994</v>
          </cell>
          <cell r="E116">
            <v>1</v>
          </cell>
          <cell r="I116">
            <v>1.62</v>
          </cell>
          <cell r="J116">
            <v>4.68</v>
          </cell>
          <cell r="K116">
            <v>6.3</v>
          </cell>
          <cell r="P116">
            <v>6</v>
          </cell>
        </row>
        <row r="117">
          <cell r="B117">
            <v>30</v>
          </cell>
          <cell r="C117">
            <v>18</v>
          </cell>
          <cell r="D117">
            <v>11.13</v>
          </cell>
          <cell r="E117">
            <v>1.25</v>
          </cell>
          <cell r="I117">
            <v>1.82</v>
          </cell>
          <cell r="J117">
            <v>6.88</v>
          </cell>
          <cell r="K117">
            <v>8.6999999999999993</v>
          </cell>
          <cell r="P117">
            <v>6</v>
          </cell>
        </row>
        <row r="118">
          <cell r="B118">
            <v>30</v>
          </cell>
          <cell r="C118">
            <v>20</v>
          </cell>
          <cell r="D118">
            <v>12.7</v>
          </cell>
          <cell r="E118">
            <v>1.25</v>
          </cell>
          <cell r="I118">
            <v>2.0299999999999998</v>
          </cell>
          <cell r="J118">
            <v>10.42</v>
          </cell>
          <cell r="K118">
            <v>12.45</v>
          </cell>
          <cell r="P118">
            <v>7</v>
          </cell>
        </row>
        <row r="119">
          <cell r="B119">
            <v>30</v>
          </cell>
          <cell r="C119">
            <v>22</v>
          </cell>
          <cell r="D119">
            <v>12.7</v>
          </cell>
          <cell r="E119">
            <v>1.25</v>
          </cell>
          <cell r="I119">
            <v>2.23</v>
          </cell>
          <cell r="J119">
            <v>11.72</v>
          </cell>
          <cell r="K119">
            <v>13.950000000000001</v>
          </cell>
          <cell r="P119">
            <v>8</v>
          </cell>
        </row>
        <row r="120">
          <cell r="B120">
            <v>30</v>
          </cell>
          <cell r="C120">
            <v>24</v>
          </cell>
          <cell r="D120">
            <v>14.27</v>
          </cell>
          <cell r="E120">
            <v>1.25</v>
          </cell>
          <cell r="I120">
            <v>2.4300000000000002</v>
          </cell>
          <cell r="J120">
            <v>15.57</v>
          </cell>
          <cell r="K120">
            <v>18</v>
          </cell>
          <cell r="P120">
            <v>8</v>
          </cell>
        </row>
        <row r="121">
          <cell r="B121">
            <v>30</v>
          </cell>
          <cell r="C121">
            <v>28</v>
          </cell>
          <cell r="D121">
            <v>15.88</v>
          </cell>
          <cell r="E121">
            <v>1.5</v>
          </cell>
          <cell r="I121">
            <v>2.84</v>
          </cell>
          <cell r="J121">
            <v>22.65</v>
          </cell>
          <cell r="K121">
            <v>25.49</v>
          </cell>
          <cell r="P121">
            <v>9</v>
          </cell>
        </row>
        <row r="122">
          <cell r="B122">
            <v>30</v>
          </cell>
          <cell r="C122">
            <v>30</v>
          </cell>
          <cell r="D122">
            <v>15.88</v>
          </cell>
          <cell r="E122">
            <v>1.5</v>
          </cell>
          <cell r="I122">
            <v>3.04</v>
          </cell>
          <cell r="J122">
            <v>23.96</v>
          </cell>
          <cell r="K122">
            <v>27</v>
          </cell>
          <cell r="P122">
            <v>10</v>
          </cell>
        </row>
        <row r="123">
          <cell r="B123">
            <v>30</v>
          </cell>
          <cell r="C123">
            <v>32</v>
          </cell>
          <cell r="D123">
            <v>15.88</v>
          </cell>
          <cell r="E123">
            <v>1.5</v>
          </cell>
          <cell r="I123">
            <v>3.24</v>
          </cell>
          <cell r="J123">
            <v>26.76</v>
          </cell>
          <cell r="K123">
            <v>30</v>
          </cell>
          <cell r="P123">
            <v>11</v>
          </cell>
        </row>
        <row r="124">
          <cell r="B124">
            <v>30</v>
          </cell>
          <cell r="C124">
            <v>34</v>
          </cell>
          <cell r="D124">
            <v>15.88</v>
          </cell>
          <cell r="E124">
            <v>1.5</v>
          </cell>
          <cell r="I124">
            <v>3.45</v>
          </cell>
          <cell r="J124">
            <v>28.05</v>
          </cell>
          <cell r="K124">
            <v>31.5</v>
          </cell>
          <cell r="P124">
            <v>12</v>
          </cell>
        </row>
        <row r="125">
          <cell r="B125">
            <v>30</v>
          </cell>
          <cell r="C125">
            <v>36</v>
          </cell>
          <cell r="D125">
            <v>15.88</v>
          </cell>
          <cell r="E125">
            <v>1.5</v>
          </cell>
          <cell r="I125">
            <v>3.65</v>
          </cell>
          <cell r="J125">
            <v>29.35</v>
          </cell>
          <cell r="K125">
            <v>33</v>
          </cell>
          <cell r="P125">
            <v>12</v>
          </cell>
        </row>
        <row r="126">
          <cell r="B126">
            <v>40</v>
          </cell>
          <cell r="C126">
            <v>0.125</v>
          </cell>
          <cell r="D126">
            <v>1.73</v>
          </cell>
          <cell r="E126">
            <v>1</v>
          </cell>
          <cell r="I126">
            <v>7.0000000000000007E-2</v>
          </cell>
          <cell r="K126">
            <v>7.0000000000000007E-2</v>
          </cell>
          <cell r="P126">
            <v>2</v>
          </cell>
        </row>
        <row r="127">
          <cell r="B127">
            <v>40</v>
          </cell>
          <cell r="C127">
            <v>0.125</v>
          </cell>
          <cell r="D127">
            <v>1.73</v>
          </cell>
          <cell r="E127">
            <v>1</v>
          </cell>
          <cell r="I127">
            <v>7.0000000000000007E-2</v>
          </cell>
          <cell r="K127">
            <v>7.0000000000000007E-2</v>
          </cell>
          <cell r="P127">
            <v>2</v>
          </cell>
        </row>
        <row r="128">
          <cell r="B128">
            <v>40</v>
          </cell>
          <cell r="C128">
            <v>0.125</v>
          </cell>
          <cell r="D128">
            <v>1.73</v>
          </cell>
          <cell r="E128">
            <v>1</v>
          </cell>
          <cell r="I128">
            <v>7.0000000000000007E-2</v>
          </cell>
          <cell r="K128">
            <v>7.0000000000000007E-2</v>
          </cell>
          <cell r="P128">
            <v>2</v>
          </cell>
        </row>
        <row r="129">
          <cell r="B129">
            <v>40</v>
          </cell>
          <cell r="C129">
            <v>0.25</v>
          </cell>
          <cell r="D129">
            <v>2.2400000000000002</v>
          </cell>
          <cell r="E129">
            <v>1</v>
          </cell>
          <cell r="I129">
            <v>7.0000000000000007E-2</v>
          </cell>
          <cell r="K129">
            <v>7.0000000000000007E-2</v>
          </cell>
          <cell r="P129">
            <v>2</v>
          </cell>
        </row>
        <row r="130">
          <cell r="B130">
            <v>40</v>
          </cell>
          <cell r="C130">
            <v>0.25</v>
          </cell>
          <cell r="D130">
            <v>2.2400000000000002</v>
          </cell>
          <cell r="E130">
            <v>1</v>
          </cell>
          <cell r="I130">
            <v>7.0000000000000007E-2</v>
          </cell>
          <cell r="K130">
            <v>7.0000000000000007E-2</v>
          </cell>
          <cell r="P130">
            <v>2</v>
          </cell>
        </row>
        <row r="131">
          <cell r="B131">
            <v>40</v>
          </cell>
          <cell r="C131">
            <v>0.25</v>
          </cell>
          <cell r="D131">
            <v>2.2400000000000002</v>
          </cell>
          <cell r="E131">
            <v>1</v>
          </cell>
          <cell r="I131">
            <v>7.0000000000000007E-2</v>
          </cell>
          <cell r="K131">
            <v>7.0000000000000007E-2</v>
          </cell>
          <cell r="P131">
            <v>2</v>
          </cell>
        </row>
        <row r="132">
          <cell r="B132">
            <v>40</v>
          </cell>
          <cell r="C132">
            <v>0.375</v>
          </cell>
          <cell r="D132">
            <v>2.31</v>
          </cell>
          <cell r="E132">
            <v>1</v>
          </cell>
          <cell r="I132">
            <v>7.0000000000000007E-2</v>
          </cell>
          <cell r="J132">
            <v>0</v>
          </cell>
          <cell r="K132">
            <v>7.0000000000000007E-2</v>
          </cell>
          <cell r="P132">
            <v>2</v>
          </cell>
        </row>
        <row r="133">
          <cell r="B133">
            <v>40</v>
          </cell>
          <cell r="C133">
            <v>0.375</v>
          </cell>
          <cell r="D133">
            <v>2.31</v>
          </cell>
          <cell r="E133">
            <v>1</v>
          </cell>
          <cell r="I133">
            <v>7.0000000000000007E-2</v>
          </cell>
          <cell r="J133">
            <v>0</v>
          </cell>
          <cell r="K133">
            <v>7.0000000000000007E-2</v>
          </cell>
          <cell r="P133">
            <v>2</v>
          </cell>
        </row>
        <row r="134">
          <cell r="B134">
            <v>40</v>
          </cell>
          <cell r="C134">
            <v>0.375</v>
          </cell>
          <cell r="D134">
            <v>2.31</v>
          </cell>
          <cell r="E134">
            <v>1</v>
          </cell>
          <cell r="I134">
            <v>7.0000000000000007E-2</v>
          </cell>
          <cell r="J134">
            <v>0</v>
          </cell>
          <cell r="K134">
            <v>7.0000000000000007E-2</v>
          </cell>
          <cell r="P134">
            <v>2</v>
          </cell>
        </row>
        <row r="135">
          <cell r="B135">
            <v>40</v>
          </cell>
          <cell r="C135">
            <v>0.5</v>
          </cell>
          <cell r="D135">
            <v>2.77</v>
          </cell>
          <cell r="E135">
            <v>1</v>
          </cell>
          <cell r="I135">
            <v>7.0000000000000007E-2</v>
          </cell>
          <cell r="J135">
            <v>0</v>
          </cell>
          <cell r="K135">
            <v>7.0000000000000007E-2</v>
          </cell>
          <cell r="P135">
            <v>2</v>
          </cell>
        </row>
        <row r="136">
          <cell r="B136">
            <v>40</v>
          </cell>
          <cell r="C136">
            <v>0.5</v>
          </cell>
          <cell r="D136">
            <v>2.77</v>
          </cell>
          <cell r="E136">
            <v>1</v>
          </cell>
          <cell r="I136">
            <v>7.0000000000000007E-2</v>
          </cell>
          <cell r="J136">
            <v>0</v>
          </cell>
          <cell r="K136">
            <v>7.0000000000000007E-2</v>
          </cell>
          <cell r="P136">
            <v>2</v>
          </cell>
        </row>
        <row r="137">
          <cell r="B137">
            <v>40</v>
          </cell>
          <cell r="C137">
            <v>0.5</v>
          </cell>
          <cell r="D137">
            <v>2.77</v>
          </cell>
          <cell r="E137">
            <v>1</v>
          </cell>
          <cell r="I137">
            <v>7.0000000000000007E-2</v>
          </cell>
          <cell r="J137">
            <v>0</v>
          </cell>
          <cell r="K137">
            <v>7.0000000000000007E-2</v>
          </cell>
          <cell r="P137">
            <v>2</v>
          </cell>
        </row>
        <row r="138">
          <cell r="B138">
            <v>40</v>
          </cell>
          <cell r="C138">
            <v>0.75</v>
          </cell>
          <cell r="D138">
            <v>2.87</v>
          </cell>
          <cell r="E138">
            <v>1</v>
          </cell>
          <cell r="I138">
            <v>7.0000000000000007E-2</v>
          </cell>
          <cell r="J138">
            <v>0</v>
          </cell>
          <cell r="K138">
            <v>7.0000000000000007E-2</v>
          </cell>
          <cell r="P138">
            <v>2</v>
          </cell>
        </row>
        <row r="139">
          <cell r="B139">
            <v>40</v>
          </cell>
          <cell r="C139">
            <v>0.75</v>
          </cell>
          <cell r="D139">
            <v>2.87</v>
          </cell>
          <cell r="E139">
            <v>1</v>
          </cell>
          <cell r="I139">
            <v>7.0000000000000007E-2</v>
          </cell>
          <cell r="J139">
            <v>0</v>
          </cell>
          <cell r="K139">
            <v>7.0000000000000007E-2</v>
          </cell>
          <cell r="P139">
            <v>2</v>
          </cell>
        </row>
        <row r="140">
          <cell r="B140">
            <v>40</v>
          </cell>
          <cell r="C140">
            <v>0.75</v>
          </cell>
          <cell r="D140">
            <v>2.87</v>
          </cell>
          <cell r="E140">
            <v>1</v>
          </cell>
          <cell r="I140">
            <v>7.0000000000000007E-2</v>
          </cell>
          <cell r="J140">
            <v>0</v>
          </cell>
          <cell r="K140">
            <v>7.0000000000000007E-2</v>
          </cell>
          <cell r="P140">
            <v>2</v>
          </cell>
        </row>
        <row r="141">
          <cell r="B141">
            <v>40</v>
          </cell>
          <cell r="C141">
            <v>1</v>
          </cell>
          <cell r="D141">
            <v>3.38</v>
          </cell>
          <cell r="E141">
            <v>1</v>
          </cell>
          <cell r="I141">
            <v>0.12</v>
          </cell>
          <cell r="J141">
            <v>0</v>
          </cell>
          <cell r="K141">
            <v>0.12</v>
          </cell>
          <cell r="P141">
            <v>2</v>
          </cell>
        </row>
        <row r="142">
          <cell r="B142">
            <v>40</v>
          </cell>
          <cell r="C142">
            <v>1</v>
          </cell>
          <cell r="D142">
            <v>3.38</v>
          </cell>
          <cell r="E142">
            <v>1</v>
          </cell>
          <cell r="I142">
            <v>0.12</v>
          </cell>
          <cell r="J142">
            <v>0</v>
          </cell>
          <cell r="K142">
            <v>0.12</v>
          </cell>
          <cell r="P142">
            <v>2</v>
          </cell>
        </row>
        <row r="143">
          <cell r="B143">
            <v>40</v>
          </cell>
          <cell r="C143">
            <v>1</v>
          </cell>
          <cell r="D143">
            <v>3.38</v>
          </cell>
          <cell r="E143">
            <v>1</v>
          </cell>
          <cell r="I143">
            <v>0.12</v>
          </cell>
          <cell r="J143">
            <v>0</v>
          </cell>
          <cell r="K143">
            <v>0.12</v>
          </cell>
          <cell r="P143">
            <v>2</v>
          </cell>
        </row>
        <row r="144">
          <cell r="B144">
            <v>40</v>
          </cell>
          <cell r="C144">
            <v>1.25</v>
          </cell>
          <cell r="D144">
            <v>3.56</v>
          </cell>
          <cell r="E144">
            <v>1</v>
          </cell>
          <cell r="I144">
            <v>0.15</v>
          </cell>
          <cell r="K144">
            <v>0.15</v>
          </cell>
          <cell r="P144">
            <v>2</v>
          </cell>
        </row>
        <row r="145">
          <cell r="B145">
            <v>40</v>
          </cell>
          <cell r="C145">
            <v>1.25</v>
          </cell>
          <cell r="D145">
            <v>3.56</v>
          </cell>
          <cell r="E145">
            <v>1</v>
          </cell>
          <cell r="I145">
            <v>0.15</v>
          </cell>
          <cell r="K145">
            <v>0.15</v>
          </cell>
          <cell r="P145">
            <v>2</v>
          </cell>
        </row>
        <row r="146">
          <cell r="B146">
            <v>40</v>
          </cell>
          <cell r="C146">
            <v>1.25</v>
          </cell>
          <cell r="D146">
            <v>3.56</v>
          </cell>
          <cell r="E146">
            <v>1</v>
          </cell>
          <cell r="I146">
            <v>0.15</v>
          </cell>
          <cell r="K146">
            <v>0.15</v>
          </cell>
          <cell r="P146">
            <v>2</v>
          </cell>
        </row>
        <row r="147">
          <cell r="B147">
            <v>40</v>
          </cell>
          <cell r="C147">
            <v>1.5</v>
          </cell>
          <cell r="D147">
            <v>3.68</v>
          </cell>
          <cell r="E147">
            <v>1</v>
          </cell>
          <cell r="I147">
            <v>0.15</v>
          </cell>
          <cell r="J147">
            <v>0</v>
          </cell>
          <cell r="K147">
            <v>0.15</v>
          </cell>
          <cell r="P147">
            <v>2</v>
          </cell>
        </row>
        <row r="148">
          <cell r="B148">
            <v>40</v>
          </cell>
          <cell r="C148">
            <v>1.5</v>
          </cell>
          <cell r="D148">
            <v>3.68</v>
          </cell>
          <cell r="E148">
            <v>1</v>
          </cell>
          <cell r="I148">
            <v>0.15</v>
          </cell>
          <cell r="J148">
            <v>0</v>
          </cell>
          <cell r="K148">
            <v>0.15</v>
          </cell>
          <cell r="P148">
            <v>2</v>
          </cell>
        </row>
        <row r="149">
          <cell r="B149">
            <v>40</v>
          </cell>
          <cell r="C149">
            <v>1.5</v>
          </cell>
          <cell r="D149">
            <v>3.68</v>
          </cell>
          <cell r="E149">
            <v>1</v>
          </cell>
          <cell r="I149">
            <v>0.15</v>
          </cell>
          <cell r="J149">
            <v>0</v>
          </cell>
          <cell r="K149">
            <v>0.15</v>
          </cell>
          <cell r="P149">
            <v>2</v>
          </cell>
        </row>
        <row r="150">
          <cell r="B150">
            <v>40</v>
          </cell>
          <cell r="C150">
            <v>2</v>
          </cell>
          <cell r="D150">
            <v>3.91</v>
          </cell>
          <cell r="E150">
            <v>1</v>
          </cell>
          <cell r="I150">
            <v>0.3</v>
          </cell>
          <cell r="J150">
            <v>0</v>
          </cell>
          <cell r="K150">
            <v>0.3</v>
          </cell>
          <cell r="P150">
            <v>2</v>
          </cell>
        </row>
        <row r="151">
          <cell r="B151">
            <v>40</v>
          </cell>
          <cell r="C151">
            <v>2</v>
          </cell>
          <cell r="D151">
            <v>3.91</v>
          </cell>
          <cell r="E151">
            <v>1</v>
          </cell>
          <cell r="I151">
            <v>0.3</v>
          </cell>
          <cell r="J151">
            <v>0</v>
          </cell>
          <cell r="K151">
            <v>0.3</v>
          </cell>
          <cell r="P151">
            <v>2</v>
          </cell>
        </row>
        <row r="152">
          <cell r="B152">
            <v>40</v>
          </cell>
          <cell r="C152">
            <v>2</v>
          </cell>
          <cell r="D152">
            <v>3.91</v>
          </cell>
          <cell r="E152">
            <v>1</v>
          </cell>
          <cell r="I152">
            <v>0.3</v>
          </cell>
          <cell r="J152">
            <v>0</v>
          </cell>
          <cell r="K152">
            <v>0.3</v>
          </cell>
          <cell r="P152">
            <v>2</v>
          </cell>
        </row>
        <row r="153">
          <cell r="B153">
            <v>40</v>
          </cell>
          <cell r="C153">
            <v>2.5</v>
          </cell>
          <cell r="D153">
            <v>5.16</v>
          </cell>
          <cell r="E153">
            <v>1</v>
          </cell>
          <cell r="I153">
            <v>0.25</v>
          </cell>
          <cell r="J153">
            <v>0.2</v>
          </cell>
          <cell r="K153">
            <v>0.45</v>
          </cell>
          <cell r="P153">
            <v>2</v>
          </cell>
        </row>
        <row r="154">
          <cell r="B154">
            <v>40</v>
          </cell>
          <cell r="C154">
            <v>3</v>
          </cell>
          <cell r="D154">
            <v>5.49</v>
          </cell>
          <cell r="E154">
            <v>1</v>
          </cell>
          <cell r="I154">
            <v>0.3</v>
          </cell>
          <cell r="J154">
            <v>0.3</v>
          </cell>
          <cell r="K154">
            <v>0.6</v>
          </cell>
          <cell r="P154">
            <v>2</v>
          </cell>
        </row>
        <row r="155">
          <cell r="B155">
            <v>40</v>
          </cell>
          <cell r="C155">
            <v>3.5</v>
          </cell>
          <cell r="D155">
            <v>5.74</v>
          </cell>
          <cell r="E155">
            <v>1</v>
          </cell>
          <cell r="I155">
            <v>0.35</v>
          </cell>
          <cell r="J155">
            <v>0.4</v>
          </cell>
          <cell r="K155">
            <v>0.75</v>
          </cell>
          <cell r="P155">
            <v>3</v>
          </cell>
        </row>
        <row r="156">
          <cell r="B156">
            <v>40</v>
          </cell>
          <cell r="C156">
            <v>4</v>
          </cell>
          <cell r="D156">
            <v>6.02</v>
          </cell>
          <cell r="E156">
            <v>1</v>
          </cell>
          <cell r="I156">
            <v>0.41</v>
          </cell>
          <cell r="J156">
            <v>0.49</v>
          </cell>
          <cell r="K156">
            <v>0.89999999999999991</v>
          </cell>
          <cell r="P156">
            <v>3</v>
          </cell>
        </row>
        <row r="157">
          <cell r="B157">
            <v>40</v>
          </cell>
          <cell r="C157">
            <v>5</v>
          </cell>
          <cell r="D157">
            <v>6.55</v>
          </cell>
          <cell r="E157">
            <v>1</v>
          </cell>
          <cell r="I157">
            <v>0.51</v>
          </cell>
          <cell r="J157">
            <v>0.54</v>
          </cell>
          <cell r="K157">
            <v>1.05</v>
          </cell>
          <cell r="P157">
            <v>4</v>
          </cell>
        </row>
        <row r="158">
          <cell r="B158">
            <v>40</v>
          </cell>
          <cell r="C158">
            <v>6</v>
          </cell>
          <cell r="D158">
            <v>7.11</v>
          </cell>
          <cell r="E158">
            <v>1</v>
          </cell>
          <cell r="I158">
            <v>0.61</v>
          </cell>
          <cell r="J158">
            <v>1.04</v>
          </cell>
          <cell r="K158">
            <v>1.65</v>
          </cell>
          <cell r="P158">
            <v>4</v>
          </cell>
        </row>
        <row r="159">
          <cell r="B159">
            <v>40</v>
          </cell>
          <cell r="C159">
            <v>8</v>
          </cell>
          <cell r="D159">
            <v>8.18</v>
          </cell>
          <cell r="E159">
            <v>1</v>
          </cell>
          <cell r="I159">
            <v>0.81</v>
          </cell>
          <cell r="J159">
            <v>1.73</v>
          </cell>
          <cell r="K159">
            <v>2.54</v>
          </cell>
          <cell r="P159">
            <v>4</v>
          </cell>
        </row>
        <row r="160">
          <cell r="B160">
            <v>40</v>
          </cell>
          <cell r="C160">
            <v>10</v>
          </cell>
          <cell r="D160">
            <v>9.27</v>
          </cell>
          <cell r="E160">
            <v>1</v>
          </cell>
          <cell r="I160">
            <v>1.01</v>
          </cell>
          <cell r="J160">
            <v>3.04</v>
          </cell>
          <cell r="K160">
            <v>4.05</v>
          </cell>
          <cell r="P160">
            <v>4</v>
          </cell>
        </row>
        <row r="161">
          <cell r="B161">
            <v>40</v>
          </cell>
          <cell r="C161">
            <v>12</v>
          </cell>
          <cell r="D161">
            <v>10.31</v>
          </cell>
          <cell r="E161">
            <v>1.25</v>
          </cell>
          <cell r="I161">
            <v>1.22</v>
          </cell>
          <cell r="J161">
            <v>4.0199999999999996</v>
          </cell>
          <cell r="K161">
            <v>5.2399999999999993</v>
          </cell>
          <cell r="P161">
            <v>6</v>
          </cell>
        </row>
        <row r="162">
          <cell r="B162">
            <v>40</v>
          </cell>
          <cell r="C162">
            <v>14</v>
          </cell>
          <cell r="D162">
            <v>11.13</v>
          </cell>
          <cell r="E162">
            <v>1.25</v>
          </cell>
          <cell r="I162">
            <v>1.42</v>
          </cell>
          <cell r="J162">
            <v>5.33</v>
          </cell>
          <cell r="K162">
            <v>6.75</v>
          </cell>
          <cell r="P162">
            <v>6</v>
          </cell>
        </row>
        <row r="163">
          <cell r="B163">
            <v>40</v>
          </cell>
          <cell r="C163">
            <v>16</v>
          </cell>
          <cell r="D163">
            <v>12.7</v>
          </cell>
          <cell r="E163">
            <v>1.25</v>
          </cell>
          <cell r="I163">
            <v>1.62</v>
          </cell>
          <cell r="J163">
            <v>8.42</v>
          </cell>
          <cell r="K163">
            <v>10.039999999999999</v>
          </cell>
          <cell r="P163">
            <v>6</v>
          </cell>
        </row>
        <row r="164">
          <cell r="B164">
            <v>40</v>
          </cell>
          <cell r="C164">
            <v>18</v>
          </cell>
          <cell r="D164">
            <v>14.27</v>
          </cell>
          <cell r="E164">
            <v>1.25</v>
          </cell>
          <cell r="I164">
            <v>1.82</v>
          </cell>
          <cell r="J164">
            <v>11.53</v>
          </cell>
          <cell r="K164">
            <v>13.35</v>
          </cell>
          <cell r="P164">
            <v>6</v>
          </cell>
        </row>
        <row r="165">
          <cell r="B165">
            <v>40</v>
          </cell>
          <cell r="C165">
            <v>20</v>
          </cell>
          <cell r="D165">
            <v>15.09</v>
          </cell>
          <cell r="E165">
            <v>1.5</v>
          </cell>
          <cell r="I165">
            <v>2.0299999999999998</v>
          </cell>
          <cell r="J165">
            <v>14.47</v>
          </cell>
          <cell r="K165">
            <v>16.5</v>
          </cell>
          <cell r="P165">
            <v>7</v>
          </cell>
        </row>
        <row r="166">
          <cell r="B166">
            <v>40</v>
          </cell>
          <cell r="C166">
            <v>24</v>
          </cell>
          <cell r="D166">
            <v>17.48</v>
          </cell>
          <cell r="E166">
            <v>1.5</v>
          </cell>
          <cell r="I166">
            <v>2.4300000000000002</v>
          </cell>
          <cell r="J166">
            <v>24.57</v>
          </cell>
          <cell r="K166">
            <v>27</v>
          </cell>
          <cell r="P166">
            <v>8</v>
          </cell>
        </row>
        <row r="167">
          <cell r="B167">
            <v>40</v>
          </cell>
          <cell r="C167">
            <v>32</v>
          </cell>
          <cell r="D167">
            <v>17.48</v>
          </cell>
          <cell r="E167">
            <v>1.5</v>
          </cell>
          <cell r="I167">
            <v>3.24</v>
          </cell>
          <cell r="J167">
            <v>31.26</v>
          </cell>
          <cell r="K167">
            <v>34.5</v>
          </cell>
          <cell r="P167">
            <v>11</v>
          </cell>
        </row>
        <row r="168">
          <cell r="B168">
            <v>40</v>
          </cell>
          <cell r="C168">
            <v>34</v>
          </cell>
          <cell r="D168">
            <v>17.48</v>
          </cell>
          <cell r="E168">
            <v>1.5</v>
          </cell>
          <cell r="I168">
            <v>3.45</v>
          </cell>
          <cell r="J168">
            <v>34.049999999999997</v>
          </cell>
          <cell r="K168">
            <v>37.5</v>
          </cell>
          <cell r="P168">
            <v>12</v>
          </cell>
        </row>
        <row r="169">
          <cell r="B169">
            <v>40</v>
          </cell>
          <cell r="C169">
            <v>36</v>
          </cell>
          <cell r="D169">
            <v>19.05</v>
          </cell>
          <cell r="E169">
            <v>2</v>
          </cell>
          <cell r="I169">
            <v>3.65</v>
          </cell>
          <cell r="J169">
            <v>41.34</v>
          </cell>
          <cell r="K169">
            <v>44.99</v>
          </cell>
          <cell r="P169">
            <v>12</v>
          </cell>
        </row>
        <row r="170">
          <cell r="B170" t="str">
            <v>40S</v>
          </cell>
          <cell r="C170">
            <v>0.125</v>
          </cell>
          <cell r="D170">
            <v>1.73</v>
          </cell>
          <cell r="E170">
            <v>1</v>
          </cell>
          <cell r="I170">
            <v>7.0000000000000007E-2</v>
          </cell>
          <cell r="K170">
            <v>7.0000000000000007E-2</v>
          </cell>
          <cell r="P170">
            <v>2</v>
          </cell>
        </row>
        <row r="171">
          <cell r="B171" t="str">
            <v>40S</v>
          </cell>
          <cell r="C171">
            <v>0.125</v>
          </cell>
          <cell r="D171">
            <v>1.73</v>
          </cell>
          <cell r="E171">
            <v>1</v>
          </cell>
          <cell r="I171">
            <v>7.0000000000000007E-2</v>
          </cell>
          <cell r="K171">
            <v>7.0000000000000007E-2</v>
          </cell>
          <cell r="P171">
            <v>2</v>
          </cell>
        </row>
        <row r="172">
          <cell r="B172" t="str">
            <v>40S</v>
          </cell>
          <cell r="C172">
            <v>0.125</v>
          </cell>
          <cell r="D172">
            <v>1.73</v>
          </cell>
          <cell r="E172">
            <v>1</v>
          </cell>
          <cell r="I172">
            <v>7.0000000000000007E-2</v>
          </cell>
          <cell r="K172">
            <v>7.0000000000000007E-2</v>
          </cell>
          <cell r="P172">
            <v>2</v>
          </cell>
        </row>
        <row r="173">
          <cell r="B173" t="str">
            <v>40S</v>
          </cell>
          <cell r="C173">
            <v>0.25</v>
          </cell>
          <cell r="D173">
            <v>2.2400000000000002</v>
          </cell>
          <cell r="E173">
            <v>1</v>
          </cell>
          <cell r="I173">
            <v>7.0000000000000007E-2</v>
          </cell>
          <cell r="K173">
            <v>7.0000000000000007E-2</v>
          </cell>
          <cell r="P173">
            <v>2</v>
          </cell>
        </row>
        <row r="174">
          <cell r="B174" t="str">
            <v>40S</v>
          </cell>
          <cell r="C174">
            <v>0.25</v>
          </cell>
          <cell r="D174">
            <v>2.2400000000000002</v>
          </cell>
          <cell r="E174">
            <v>1</v>
          </cell>
          <cell r="I174">
            <v>7.0000000000000007E-2</v>
          </cell>
          <cell r="K174">
            <v>7.0000000000000007E-2</v>
          </cell>
          <cell r="P174">
            <v>2</v>
          </cell>
        </row>
        <row r="175">
          <cell r="B175" t="str">
            <v>40S</v>
          </cell>
          <cell r="C175">
            <v>0.25</v>
          </cell>
          <cell r="D175">
            <v>2.2400000000000002</v>
          </cell>
          <cell r="E175">
            <v>1</v>
          </cell>
          <cell r="I175">
            <v>7.0000000000000007E-2</v>
          </cell>
          <cell r="K175">
            <v>7.0000000000000007E-2</v>
          </cell>
          <cell r="P175">
            <v>2</v>
          </cell>
        </row>
        <row r="176">
          <cell r="B176" t="str">
            <v>40S</v>
          </cell>
          <cell r="C176">
            <v>0.375</v>
          </cell>
          <cell r="D176">
            <v>2.31</v>
          </cell>
          <cell r="E176">
            <v>1</v>
          </cell>
          <cell r="I176">
            <v>7.0000000000000007E-2</v>
          </cell>
          <cell r="K176">
            <v>7.0000000000000007E-2</v>
          </cell>
          <cell r="P176">
            <v>2</v>
          </cell>
        </row>
        <row r="177">
          <cell r="B177" t="str">
            <v>40S</v>
          </cell>
          <cell r="C177">
            <v>0.375</v>
          </cell>
          <cell r="D177">
            <v>2.31</v>
          </cell>
          <cell r="E177">
            <v>1</v>
          </cell>
          <cell r="I177">
            <v>7.0000000000000007E-2</v>
          </cell>
          <cell r="K177">
            <v>7.0000000000000007E-2</v>
          </cell>
          <cell r="P177">
            <v>2</v>
          </cell>
        </row>
        <row r="178">
          <cell r="B178" t="str">
            <v>40S</v>
          </cell>
          <cell r="C178">
            <v>0.375</v>
          </cell>
          <cell r="D178">
            <v>2.31</v>
          </cell>
          <cell r="E178">
            <v>1</v>
          </cell>
          <cell r="I178">
            <v>7.0000000000000007E-2</v>
          </cell>
          <cell r="K178">
            <v>7.0000000000000007E-2</v>
          </cell>
          <cell r="P178">
            <v>2</v>
          </cell>
        </row>
        <row r="179">
          <cell r="B179" t="str">
            <v>40S</v>
          </cell>
          <cell r="C179">
            <v>0.5</v>
          </cell>
          <cell r="D179">
            <v>2.77</v>
          </cell>
          <cell r="E179">
            <v>1</v>
          </cell>
          <cell r="I179">
            <v>7.0000000000000007E-2</v>
          </cell>
          <cell r="J179">
            <v>0</v>
          </cell>
          <cell r="K179">
            <v>7.0000000000000007E-2</v>
          </cell>
          <cell r="P179">
            <v>2</v>
          </cell>
        </row>
        <row r="180">
          <cell r="B180" t="str">
            <v>40S</v>
          </cell>
          <cell r="C180">
            <v>0.5</v>
          </cell>
          <cell r="D180">
            <v>2.77</v>
          </cell>
          <cell r="E180">
            <v>1</v>
          </cell>
          <cell r="I180">
            <v>7.0000000000000007E-2</v>
          </cell>
          <cell r="J180">
            <v>0</v>
          </cell>
          <cell r="K180">
            <v>7.0000000000000007E-2</v>
          </cell>
          <cell r="P180">
            <v>2</v>
          </cell>
        </row>
        <row r="181">
          <cell r="B181" t="str">
            <v>40S</v>
          </cell>
          <cell r="C181">
            <v>0.5</v>
          </cell>
          <cell r="D181">
            <v>2.77</v>
          </cell>
          <cell r="E181">
            <v>1</v>
          </cell>
          <cell r="I181">
            <v>7.0000000000000007E-2</v>
          </cell>
          <cell r="J181">
            <v>0</v>
          </cell>
          <cell r="K181">
            <v>7.0000000000000007E-2</v>
          </cell>
          <cell r="P181">
            <v>2</v>
          </cell>
        </row>
        <row r="182">
          <cell r="B182" t="str">
            <v>40S</v>
          </cell>
          <cell r="C182">
            <v>0.75</v>
          </cell>
          <cell r="D182">
            <v>2.87</v>
          </cell>
          <cell r="E182">
            <v>1</v>
          </cell>
          <cell r="I182">
            <v>7.0000000000000007E-2</v>
          </cell>
          <cell r="J182">
            <v>0</v>
          </cell>
          <cell r="K182">
            <v>7.0000000000000007E-2</v>
          </cell>
          <cell r="P182">
            <v>2</v>
          </cell>
        </row>
        <row r="183">
          <cell r="B183" t="str">
            <v>40S</v>
          </cell>
          <cell r="C183">
            <v>0.75</v>
          </cell>
          <cell r="D183">
            <v>2.87</v>
          </cell>
          <cell r="E183">
            <v>1</v>
          </cell>
          <cell r="I183">
            <v>7.0000000000000007E-2</v>
          </cell>
          <cell r="J183">
            <v>0</v>
          </cell>
          <cell r="K183">
            <v>7.0000000000000007E-2</v>
          </cell>
          <cell r="P183">
            <v>2</v>
          </cell>
        </row>
        <row r="184">
          <cell r="B184" t="str">
            <v>40S</v>
          </cell>
          <cell r="C184">
            <v>0.75</v>
          </cell>
          <cell r="D184">
            <v>2.87</v>
          </cell>
          <cell r="E184">
            <v>1</v>
          </cell>
          <cell r="I184">
            <v>7.0000000000000007E-2</v>
          </cell>
          <cell r="J184">
            <v>0</v>
          </cell>
          <cell r="K184">
            <v>7.0000000000000007E-2</v>
          </cell>
          <cell r="P184">
            <v>2</v>
          </cell>
        </row>
        <row r="185">
          <cell r="B185" t="str">
            <v>40S</v>
          </cell>
          <cell r="C185">
            <v>1</v>
          </cell>
          <cell r="D185">
            <v>3.38</v>
          </cell>
          <cell r="E185">
            <v>1</v>
          </cell>
          <cell r="I185">
            <v>0.12</v>
          </cell>
          <cell r="J185">
            <v>0</v>
          </cell>
          <cell r="K185">
            <v>0.12</v>
          </cell>
          <cell r="P185">
            <v>2</v>
          </cell>
        </row>
        <row r="186">
          <cell r="B186" t="str">
            <v>40S</v>
          </cell>
          <cell r="C186">
            <v>1</v>
          </cell>
          <cell r="D186">
            <v>3.38</v>
          </cell>
          <cell r="E186">
            <v>1</v>
          </cell>
          <cell r="I186">
            <v>0.12</v>
          </cell>
          <cell r="J186">
            <v>0</v>
          </cell>
          <cell r="K186">
            <v>0.12</v>
          </cell>
          <cell r="P186">
            <v>2</v>
          </cell>
        </row>
        <row r="187">
          <cell r="B187" t="str">
            <v>40S</v>
          </cell>
          <cell r="C187">
            <v>1</v>
          </cell>
          <cell r="D187">
            <v>3.38</v>
          </cell>
          <cell r="E187">
            <v>1</v>
          </cell>
          <cell r="I187">
            <v>0.12</v>
          </cell>
          <cell r="J187">
            <v>0</v>
          </cell>
          <cell r="K187">
            <v>0.12</v>
          </cell>
          <cell r="P187">
            <v>2</v>
          </cell>
        </row>
        <row r="188">
          <cell r="B188" t="str">
            <v>40S</v>
          </cell>
          <cell r="C188">
            <v>1.25</v>
          </cell>
          <cell r="D188">
            <v>3.56</v>
          </cell>
          <cell r="E188">
            <v>1</v>
          </cell>
          <cell r="I188">
            <v>0.15</v>
          </cell>
          <cell r="K188">
            <v>0.15</v>
          </cell>
          <cell r="P188">
            <v>2</v>
          </cell>
        </row>
        <row r="189">
          <cell r="B189" t="str">
            <v>40S</v>
          </cell>
          <cell r="C189">
            <v>1.25</v>
          </cell>
          <cell r="D189">
            <v>3.56</v>
          </cell>
          <cell r="E189">
            <v>1</v>
          </cell>
          <cell r="I189">
            <v>0.15</v>
          </cell>
          <cell r="K189">
            <v>0.15</v>
          </cell>
          <cell r="P189">
            <v>2</v>
          </cell>
        </row>
        <row r="190">
          <cell r="B190" t="str">
            <v>40S</v>
          </cell>
          <cell r="C190">
            <v>1.25</v>
          </cell>
          <cell r="D190">
            <v>3.56</v>
          </cell>
          <cell r="E190">
            <v>1</v>
          </cell>
          <cell r="I190">
            <v>0.15</v>
          </cell>
          <cell r="K190">
            <v>0.15</v>
          </cell>
          <cell r="P190">
            <v>2</v>
          </cell>
        </row>
        <row r="191">
          <cell r="B191" t="str">
            <v>40S</v>
          </cell>
          <cell r="C191">
            <v>1.5</v>
          </cell>
          <cell r="D191">
            <v>3.68</v>
          </cell>
          <cell r="E191">
            <v>1</v>
          </cell>
          <cell r="I191">
            <v>0.15</v>
          </cell>
          <cell r="J191">
            <v>0</v>
          </cell>
          <cell r="K191">
            <v>0.15</v>
          </cell>
          <cell r="P191">
            <v>2</v>
          </cell>
        </row>
        <row r="192">
          <cell r="B192" t="str">
            <v>40S</v>
          </cell>
          <cell r="C192">
            <v>1.5</v>
          </cell>
          <cell r="D192">
            <v>3.68</v>
          </cell>
          <cell r="E192">
            <v>1</v>
          </cell>
          <cell r="I192">
            <v>0.15</v>
          </cell>
          <cell r="J192">
            <v>0</v>
          </cell>
          <cell r="K192">
            <v>0.15</v>
          </cell>
          <cell r="P192">
            <v>2</v>
          </cell>
        </row>
        <row r="193">
          <cell r="B193" t="str">
            <v>40S</v>
          </cell>
          <cell r="C193">
            <v>1.5</v>
          </cell>
          <cell r="D193">
            <v>3.68</v>
          </cell>
          <cell r="E193">
            <v>1</v>
          </cell>
          <cell r="I193">
            <v>0.15</v>
          </cell>
          <cell r="J193">
            <v>0</v>
          </cell>
          <cell r="K193">
            <v>0.15</v>
          </cell>
          <cell r="P193">
            <v>2</v>
          </cell>
        </row>
        <row r="194">
          <cell r="B194" t="str">
            <v>40S</v>
          </cell>
          <cell r="C194">
            <v>2</v>
          </cell>
          <cell r="D194">
            <v>3.91</v>
          </cell>
          <cell r="E194">
            <v>1</v>
          </cell>
          <cell r="I194">
            <v>0.3</v>
          </cell>
          <cell r="J194">
            <v>0</v>
          </cell>
          <cell r="K194">
            <v>0.3</v>
          </cell>
          <cell r="P194">
            <v>2</v>
          </cell>
        </row>
        <row r="195">
          <cell r="B195" t="str">
            <v>40S</v>
          </cell>
          <cell r="C195">
            <v>2</v>
          </cell>
          <cell r="D195">
            <v>3.91</v>
          </cell>
          <cell r="E195">
            <v>1</v>
          </cell>
          <cell r="I195">
            <v>0.3</v>
          </cell>
          <cell r="J195">
            <v>0</v>
          </cell>
          <cell r="K195">
            <v>0.3</v>
          </cell>
          <cell r="P195">
            <v>2</v>
          </cell>
        </row>
        <row r="196">
          <cell r="B196" t="str">
            <v>40S</v>
          </cell>
          <cell r="C196">
            <v>2</v>
          </cell>
          <cell r="D196">
            <v>3.91</v>
          </cell>
          <cell r="E196">
            <v>1</v>
          </cell>
          <cell r="I196">
            <v>0.3</v>
          </cell>
          <cell r="J196">
            <v>0</v>
          </cell>
          <cell r="K196">
            <v>0.3</v>
          </cell>
          <cell r="P196">
            <v>2</v>
          </cell>
        </row>
        <row r="197">
          <cell r="B197" t="str">
            <v>40S</v>
          </cell>
          <cell r="C197">
            <v>2.5</v>
          </cell>
          <cell r="D197">
            <v>5.16</v>
          </cell>
          <cell r="E197">
            <v>1</v>
          </cell>
          <cell r="I197">
            <v>0.25</v>
          </cell>
          <cell r="J197">
            <v>0.2</v>
          </cell>
          <cell r="K197">
            <v>0.45</v>
          </cell>
          <cell r="P197">
            <v>2</v>
          </cell>
        </row>
        <row r="198">
          <cell r="B198" t="str">
            <v>40S</v>
          </cell>
          <cell r="C198">
            <v>3</v>
          </cell>
          <cell r="D198">
            <v>5.49</v>
          </cell>
          <cell r="E198">
            <v>1</v>
          </cell>
          <cell r="I198">
            <v>0.3</v>
          </cell>
          <cell r="J198">
            <v>0.3</v>
          </cell>
          <cell r="K198">
            <v>0.6</v>
          </cell>
          <cell r="P198">
            <v>2</v>
          </cell>
        </row>
        <row r="199">
          <cell r="B199" t="str">
            <v>40S</v>
          </cell>
          <cell r="C199">
            <v>3.5</v>
          </cell>
          <cell r="D199">
            <v>5.74</v>
          </cell>
          <cell r="E199">
            <v>1</v>
          </cell>
          <cell r="I199">
            <v>0.35</v>
          </cell>
          <cell r="J199">
            <v>0.4</v>
          </cell>
          <cell r="K199">
            <v>0.75</v>
          </cell>
          <cell r="P199">
            <v>3</v>
          </cell>
        </row>
        <row r="200">
          <cell r="B200" t="str">
            <v>40S</v>
          </cell>
          <cell r="C200">
            <v>4</v>
          </cell>
          <cell r="D200">
            <v>6.02</v>
          </cell>
          <cell r="E200">
            <v>1</v>
          </cell>
          <cell r="I200">
            <v>0.41</v>
          </cell>
          <cell r="J200">
            <v>0.49</v>
          </cell>
          <cell r="K200">
            <v>0.89999999999999991</v>
          </cell>
          <cell r="P200">
            <v>3</v>
          </cell>
        </row>
        <row r="201">
          <cell r="B201" t="str">
            <v>40S</v>
          </cell>
          <cell r="C201">
            <v>5</v>
          </cell>
          <cell r="D201">
            <v>6.55</v>
          </cell>
          <cell r="E201">
            <v>1</v>
          </cell>
          <cell r="I201">
            <v>0.51</v>
          </cell>
          <cell r="J201">
            <v>0.54</v>
          </cell>
          <cell r="K201">
            <v>1.05</v>
          </cell>
          <cell r="P201">
            <v>4</v>
          </cell>
        </row>
        <row r="202">
          <cell r="B202" t="str">
            <v>40S</v>
          </cell>
          <cell r="C202">
            <v>6</v>
          </cell>
          <cell r="D202">
            <v>7.11</v>
          </cell>
          <cell r="E202">
            <v>1</v>
          </cell>
          <cell r="I202">
            <v>0.61</v>
          </cell>
          <cell r="J202">
            <v>1.04</v>
          </cell>
          <cell r="K202">
            <v>1.65</v>
          </cell>
          <cell r="P202">
            <v>4</v>
          </cell>
        </row>
        <row r="203">
          <cell r="B203" t="str">
            <v>40S</v>
          </cell>
          <cell r="C203">
            <v>8</v>
          </cell>
          <cell r="D203">
            <v>8.18</v>
          </cell>
          <cell r="E203">
            <v>1</v>
          </cell>
          <cell r="I203">
            <v>0.81</v>
          </cell>
          <cell r="J203">
            <v>1.73</v>
          </cell>
          <cell r="K203">
            <v>2.54</v>
          </cell>
          <cell r="P203">
            <v>4</v>
          </cell>
        </row>
        <row r="204">
          <cell r="B204" t="str">
            <v>40S</v>
          </cell>
          <cell r="C204">
            <v>10</v>
          </cell>
          <cell r="D204">
            <v>9.27</v>
          </cell>
          <cell r="E204">
            <v>1</v>
          </cell>
          <cell r="I204">
            <v>1.01</v>
          </cell>
          <cell r="J204">
            <v>3.04</v>
          </cell>
          <cell r="K204">
            <v>4.05</v>
          </cell>
          <cell r="P204">
            <v>4</v>
          </cell>
        </row>
        <row r="205">
          <cell r="B205" t="str">
            <v>40S</v>
          </cell>
          <cell r="C205">
            <v>12</v>
          </cell>
          <cell r="D205">
            <v>9.5299999999999994</v>
          </cell>
          <cell r="E205">
            <v>1</v>
          </cell>
          <cell r="I205">
            <v>1.22</v>
          </cell>
          <cell r="J205">
            <v>3.28</v>
          </cell>
          <cell r="K205">
            <v>4.5</v>
          </cell>
          <cell r="P205">
            <v>6</v>
          </cell>
        </row>
        <row r="206">
          <cell r="B206">
            <v>60</v>
          </cell>
          <cell r="C206">
            <v>8</v>
          </cell>
          <cell r="D206">
            <v>10.31</v>
          </cell>
          <cell r="E206">
            <v>1.25</v>
          </cell>
          <cell r="I206">
            <v>0.81</v>
          </cell>
          <cell r="J206">
            <v>2.64</v>
          </cell>
          <cell r="K206">
            <v>3.45</v>
          </cell>
          <cell r="P206">
            <v>4</v>
          </cell>
        </row>
        <row r="207">
          <cell r="B207">
            <v>60</v>
          </cell>
          <cell r="C207">
            <v>10</v>
          </cell>
          <cell r="D207">
            <v>12.7</v>
          </cell>
          <cell r="E207">
            <v>1.25</v>
          </cell>
          <cell r="I207">
            <v>1.01</v>
          </cell>
          <cell r="J207">
            <v>5.74</v>
          </cell>
          <cell r="K207">
            <v>6.75</v>
          </cell>
          <cell r="P207">
            <v>4</v>
          </cell>
        </row>
        <row r="208">
          <cell r="B208">
            <v>60</v>
          </cell>
          <cell r="C208">
            <v>12</v>
          </cell>
          <cell r="D208">
            <v>14.27</v>
          </cell>
          <cell r="E208">
            <v>1.25</v>
          </cell>
          <cell r="I208">
            <v>1.22</v>
          </cell>
          <cell r="J208">
            <v>8.3800000000000008</v>
          </cell>
          <cell r="K208">
            <v>9.6000000000000014</v>
          </cell>
          <cell r="P208">
            <v>6</v>
          </cell>
        </row>
        <row r="209">
          <cell r="B209">
            <v>60</v>
          </cell>
          <cell r="C209">
            <v>14</v>
          </cell>
          <cell r="D209">
            <v>15.09</v>
          </cell>
          <cell r="E209">
            <v>1.5</v>
          </cell>
          <cell r="I209">
            <v>1.42</v>
          </cell>
          <cell r="J209">
            <v>9.9700000000000006</v>
          </cell>
          <cell r="K209">
            <v>11.39</v>
          </cell>
          <cell r="P209">
            <v>6</v>
          </cell>
        </row>
        <row r="210">
          <cell r="B210">
            <v>60</v>
          </cell>
          <cell r="C210">
            <v>16</v>
          </cell>
          <cell r="D210">
            <v>16.66</v>
          </cell>
          <cell r="E210">
            <v>1.5</v>
          </cell>
          <cell r="I210">
            <v>1.62</v>
          </cell>
          <cell r="J210">
            <v>14.88</v>
          </cell>
          <cell r="K210">
            <v>16.5</v>
          </cell>
          <cell r="P210">
            <v>6</v>
          </cell>
        </row>
        <row r="211">
          <cell r="B211">
            <v>60</v>
          </cell>
          <cell r="C211">
            <v>18</v>
          </cell>
          <cell r="D211">
            <v>19.05</v>
          </cell>
          <cell r="E211">
            <v>2</v>
          </cell>
          <cell r="I211">
            <v>1.82</v>
          </cell>
          <cell r="J211">
            <v>20.67</v>
          </cell>
          <cell r="K211">
            <v>22.490000000000002</v>
          </cell>
          <cell r="P211">
            <v>6</v>
          </cell>
        </row>
        <row r="212">
          <cell r="B212">
            <v>60</v>
          </cell>
          <cell r="C212">
            <v>20</v>
          </cell>
          <cell r="D212">
            <v>20.62</v>
          </cell>
          <cell r="E212">
            <v>2</v>
          </cell>
          <cell r="I212">
            <v>2.0299999999999998</v>
          </cell>
          <cell r="J212">
            <v>23.47</v>
          </cell>
          <cell r="K212">
            <v>25.5</v>
          </cell>
          <cell r="P212">
            <v>7</v>
          </cell>
        </row>
        <row r="213">
          <cell r="B213">
            <v>60</v>
          </cell>
          <cell r="C213">
            <v>22</v>
          </cell>
          <cell r="D213">
            <v>22.23</v>
          </cell>
          <cell r="E213">
            <v>2</v>
          </cell>
          <cell r="I213">
            <v>2.23</v>
          </cell>
          <cell r="J213">
            <v>29.27</v>
          </cell>
          <cell r="K213">
            <v>31.5</v>
          </cell>
          <cell r="P213">
            <v>8</v>
          </cell>
        </row>
        <row r="214">
          <cell r="B214">
            <v>60</v>
          </cell>
          <cell r="C214">
            <v>24</v>
          </cell>
          <cell r="D214">
            <v>24.61</v>
          </cell>
          <cell r="E214">
            <v>2</v>
          </cell>
          <cell r="I214">
            <v>2.4300000000000002</v>
          </cell>
          <cell r="J214">
            <v>35.07</v>
          </cell>
          <cell r="K214">
            <v>37.5</v>
          </cell>
          <cell r="P214">
            <v>8</v>
          </cell>
        </row>
        <row r="215">
          <cell r="B215">
            <v>80</v>
          </cell>
          <cell r="C215">
            <v>0.125</v>
          </cell>
          <cell r="D215">
            <v>2.41</v>
          </cell>
          <cell r="E215">
            <v>1</v>
          </cell>
          <cell r="I215">
            <v>7.0000000000000007E-2</v>
          </cell>
          <cell r="K215">
            <v>7.0000000000000007E-2</v>
          </cell>
          <cell r="P215">
            <v>2</v>
          </cell>
        </row>
        <row r="216">
          <cell r="B216">
            <v>80</v>
          </cell>
          <cell r="C216">
            <v>0.125</v>
          </cell>
          <cell r="D216">
            <v>2.41</v>
          </cell>
          <cell r="E216">
            <v>1</v>
          </cell>
          <cell r="I216">
            <v>7.0000000000000007E-2</v>
          </cell>
          <cell r="K216">
            <v>7.0000000000000007E-2</v>
          </cell>
          <cell r="P216">
            <v>2</v>
          </cell>
        </row>
        <row r="217">
          <cell r="B217">
            <v>80</v>
          </cell>
          <cell r="C217">
            <v>0.125</v>
          </cell>
          <cell r="D217">
            <v>2.41</v>
          </cell>
          <cell r="E217">
            <v>1</v>
          </cell>
          <cell r="I217">
            <v>7.0000000000000007E-2</v>
          </cell>
          <cell r="K217">
            <v>7.0000000000000007E-2</v>
          </cell>
          <cell r="P217">
            <v>2</v>
          </cell>
        </row>
        <row r="218">
          <cell r="B218">
            <v>80</v>
          </cell>
          <cell r="C218">
            <v>0.25</v>
          </cell>
          <cell r="D218">
            <v>3.02</v>
          </cell>
          <cell r="E218">
            <v>1</v>
          </cell>
          <cell r="I218">
            <v>7.0000000000000007E-2</v>
          </cell>
          <cell r="K218">
            <v>7.0000000000000007E-2</v>
          </cell>
          <cell r="P218">
            <v>2</v>
          </cell>
        </row>
        <row r="219">
          <cell r="B219">
            <v>80</v>
          </cell>
          <cell r="C219">
            <v>0.25</v>
          </cell>
          <cell r="D219">
            <v>3.02</v>
          </cell>
          <cell r="E219">
            <v>1</v>
          </cell>
          <cell r="I219">
            <v>7.0000000000000007E-2</v>
          </cell>
          <cell r="K219">
            <v>7.0000000000000007E-2</v>
          </cell>
          <cell r="P219">
            <v>2</v>
          </cell>
        </row>
        <row r="220">
          <cell r="B220">
            <v>80</v>
          </cell>
          <cell r="C220">
            <v>0.25</v>
          </cell>
          <cell r="D220">
            <v>3.02</v>
          </cell>
          <cell r="E220">
            <v>1</v>
          </cell>
          <cell r="I220">
            <v>7.0000000000000007E-2</v>
          </cell>
          <cell r="K220">
            <v>7.0000000000000007E-2</v>
          </cell>
          <cell r="P220">
            <v>2</v>
          </cell>
        </row>
        <row r="221">
          <cell r="B221">
            <v>80</v>
          </cell>
          <cell r="C221">
            <v>0.375</v>
          </cell>
          <cell r="D221">
            <v>3.2</v>
          </cell>
          <cell r="E221">
            <v>1</v>
          </cell>
          <cell r="I221">
            <v>7.0000000000000007E-2</v>
          </cell>
          <cell r="J221">
            <v>0</v>
          </cell>
          <cell r="K221">
            <v>7.0000000000000007E-2</v>
          </cell>
          <cell r="P221">
            <v>2</v>
          </cell>
        </row>
        <row r="222">
          <cell r="B222">
            <v>80</v>
          </cell>
          <cell r="C222">
            <v>0.375</v>
          </cell>
          <cell r="D222">
            <v>3.2</v>
          </cell>
          <cell r="E222">
            <v>1</v>
          </cell>
          <cell r="I222">
            <v>7.0000000000000007E-2</v>
          </cell>
          <cell r="J222">
            <v>0</v>
          </cell>
          <cell r="K222">
            <v>7.0000000000000007E-2</v>
          </cell>
          <cell r="P222">
            <v>2</v>
          </cell>
        </row>
        <row r="223">
          <cell r="B223">
            <v>80</v>
          </cell>
          <cell r="C223">
            <v>0.375</v>
          </cell>
          <cell r="D223">
            <v>3.2</v>
          </cell>
          <cell r="E223">
            <v>1</v>
          </cell>
          <cell r="I223">
            <v>7.0000000000000007E-2</v>
          </cell>
          <cell r="J223">
            <v>0</v>
          </cell>
          <cell r="K223">
            <v>7.0000000000000007E-2</v>
          </cell>
          <cell r="P223">
            <v>2</v>
          </cell>
        </row>
        <row r="224">
          <cell r="B224">
            <v>80</v>
          </cell>
          <cell r="C224">
            <v>0.5</v>
          </cell>
          <cell r="D224">
            <v>3.73</v>
          </cell>
          <cell r="E224">
            <v>1</v>
          </cell>
          <cell r="I224">
            <v>7.0000000000000007E-2</v>
          </cell>
          <cell r="J224">
            <v>0</v>
          </cell>
          <cell r="K224">
            <v>7.0000000000000007E-2</v>
          </cell>
          <cell r="P224">
            <v>2</v>
          </cell>
        </row>
        <row r="225">
          <cell r="B225">
            <v>80</v>
          </cell>
          <cell r="C225">
            <v>0.5</v>
          </cell>
          <cell r="D225">
            <v>3.73</v>
          </cell>
          <cell r="E225">
            <v>1</v>
          </cell>
          <cell r="I225">
            <v>7.0000000000000007E-2</v>
          </cell>
          <cell r="J225">
            <v>0</v>
          </cell>
          <cell r="K225">
            <v>7.0000000000000007E-2</v>
          </cell>
          <cell r="P225">
            <v>2</v>
          </cell>
        </row>
        <row r="226">
          <cell r="B226">
            <v>80</v>
          </cell>
          <cell r="C226">
            <v>0.5</v>
          </cell>
          <cell r="D226">
            <v>3.73</v>
          </cell>
          <cell r="E226">
            <v>1</v>
          </cell>
          <cell r="I226">
            <v>7.0000000000000007E-2</v>
          </cell>
          <cell r="J226">
            <v>0</v>
          </cell>
          <cell r="K226">
            <v>7.0000000000000007E-2</v>
          </cell>
          <cell r="P226">
            <v>2</v>
          </cell>
        </row>
        <row r="227">
          <cell r="B227">
            <v>80</v>
          </cell>
          <cell r="C227">
            <v>0.75</v>
          </cell>
          <cell r="D227">
            <v>3.91</v>
          </cell>
          <cell r="E227">
            <v>1</v>
          </cell>
          <cell r="I227">
            <v>7.0000000000000007E-2</v>
          </cell>
          <cell r="J227">
            <v>0</v>
          </cell>
          <cell r="K227">
            <v>7.0000000000000007E-2</v>
          </cell>
          <cell r="P227">
            <v>2</v>
          </cell>
        </row>
        <row r="228">
          <cell r="B228">
            <v>80</v>
          </cell>
          <cell r="C228">
            <v>0.75</v>
          </cell>
          <cell r="D228">
            <v>3.91</v>
          </cell>
          <cell r="E228">
            <v>1</v>
          </cell>
          <cell r="I228">
            <v>7.0000000000000007E-2</v>
          </cell>
          <cell r="J228">
            <v>0</v>
          </cell>
          <cell r="K228">
            <v>7.0000000000000007E-2</v>
          </cell>
          <cell r="P228">
            <v>2</v>
          </cell>
        </row>
        <row r="229">
          <cell r="B229">
            <v>80</v>
          </cell>
          <cell r="C229">
            <v>0.75</v>
          </cell>
          <cell r="D229">
            <v>3.91</v>
          </cell>
          <cell r="E229">
            <v>1</v>
          </cell>
          <cell r="I229">
            <v>7.0000000000000007E-2</v>
          </cell>
          <cell r="J229">
            <v>0</v>
          </cell>
          <cell r="K229">
            <v>7.0000000000000007E-2</v>
          </cell>
          <cell r="P229">
            <v>2</v>
          </cell>
        </row>
        <row r="230">
          <cell r="B230">
            <v>80</v>
          </cell>
          <cell r="C230">
            <v>1</v>
          </cell>
          <cell r="D230">
            <v>4.55</v>
          </cell>
          <cell r="E230">
            <v>1</v>
          </cell>
          <cell r="I230">
            <v>0.15</v>
          </cell>
          <cell r="J230">
            <v>0</v>
          </cell>
          <cell r="K230">
            <v>0.15</v>
          </cell>
          <cell r="P230">
            <v>2</v>
          </cell>
        </row>
        <row r="231">
          <cell r="B231">
            <v>80</v>
          </cell>
          <cell r="C231">
            <v>1</v>
          </cell>
          <cell r="D231">
            <v>4.55</v>
          </cell>
          <cell r="E231">
            <v>1</v>
          </cell>
          <cell r="I231">
            <v>0.15</v>
          </cell>
          <cell r="J231">
            <v>0</v>
          </cell>
          <cell r="K231">
            <v>0.15</v>
          </cell>
          <cell r="P231">
            <v>2</v>
          </cell>
        </row>
        <row r="232">
          <cell r="B232">
            <v>80</v>
          </cell>
          <cell r="C232">
            <v>1</v>
          </cell>
          <cell r="D232">
            <v>4.55</v>
          </cell>
          <cell r="E232">
            <v>1</v>
          </cell>
          <cell r="I232">
            <v>0.15</v>
          </cell>
          <cell r="J232">
            <v>0</v>
          </cell>
          <cell r="K232">
            <v>0.15</v>
          </cell>
          <cell r="P232">
            <v>2</v>
          </cell>
        </row>
        <row r="233">
          <cell r="B233">
            <v>80</v>
          </cell>
          <cell r="C233">
            <v>1.25</v>
          </cell>
          <cell r="D233">
            <v>4.8499999999999996</v>
          </cell>
          <cell r="E233">
            <v>1</v>
          </cell>
          <cell r="I233">
            <v>0.13</v>
          </cell>
          <cell r="J233">
            <v>0.17</v>
          </cell>
          <cell r="K233">
            <v>0.30000000000000004</v>
          </cell>
          <cell r="P233">
            <v>2</v>
          </cell>
        </row>
        <row r="234">
          <cell r="B234">
            <v>80</v>
          </cell>
          <cell r="C234">
            <v>1.25</v>
          </cell>
          <cell r="D234">
            <v>4.8499999999999996</v>
          </cell>
          <cell r="E234">
            <v>1</v>
          </cell>
          <cell r="I234">
            <v>0.13</v>
          </cell>
          <cell r="J234">
            <v>0.17</v>
          </cell>
          <cell r="K234">
            <v>0.30000000000000004</v>
          </cell>
          <cell r="P234">
            <v>2</v>
          </cell>
        </row>
        <row r="235">
          <cell r="B235">
            <v>80</v>
          </cell>
          <cell r="C235">
            <v>1.25</v>
          </cell>
          <cell r="D235">
            <v>4.8499999999999996</v>
          </cell>
          <cell r="E235">
            <v>1</v>
          </cell>
          <cell r="I235">
            <v>0.13</v>
          </cell>
          <cell r="J235">
            <v>0.17</v>
          </cell>
          <cell r="K235">
            <v>0.30000000000000004</v>
          </cell>
          <cell r="P235">
            <v>2</v>
          </cell>
        </row>
        <row r="236">
          <cell r="B236">
            <v>80</v>
          </cell>
          <cell r="C236">
            <v>1.5</v>
          </cell>
          <cell r="D236">
            <v>5.08</v>
          </cell>
          <cell r="E236">
            <v>1</v>
          </cell>
          <cell r="I236">
            <v>0.15</v>
          </cell>
          <cell r="J236">
            <v>0.15</v>
          </cell>
          <cell r="K236">
            <v>0.3</v>
          </cell>
          <cell r="P236">
            <v>2</v>
          </cell>
        </row>
        <row r="237">
          <cell r="B237">
            <v>80</v>
          </cell>
          <cell r="C237">
            <v>1.5</v>
          </cell>
          <cell r="D237">
            <v>5.08</v>
          </cell>
          <cell r="E237">
            <v>1</v>
          </cell>
          <cell r="I237">
            <v>0.15</v>
          </cell>
          <cell r="J237">
            <v>0.15</v>
          </cell>
          <cell r="K237">
            <v>0.3</v>
          </cell>
          <cell r="P237">
            <v>2</v>
          </cell>
        </row>
        <row r="238">
          <cell r="B238">
            <v>80</v>
          </cell>
          <cell r="C238">
            <v>1.5</v>
          </cell>
          <cell r="D238">
            <v>5.08</v>
          </cell>
          <cell r="E238">
            <v>1</v>
          </cell>
          <cell r="I238">
            <v>0.15</v>
          </cell>
          <cell r="J238">
            <v>0.15</v>
          </cell>
          <cell r="K238">
            <v>0.3</v>
          </cell>
          <cell r="P238">
            <v>2</v>
          </cell>
        </row>
        <row r="239">
          <cell r="B239">
            <v>80</v>
          </cell>
          <cell r="C239">
            <v>2</v>
          </cell>
          <cell r="D239">
            <v>5.54</v>
          </cell>
          <cell r="E239">
            <v>1</v>
          </cell>
          <cell r="I239">
            <v>0.2</v>
          </cell>
          <cell r="J239">
            <v>0.25</v>
          </cell>
          <cell r="K239">
            <v>0.45</v>
          </cell>
          <cell r="P239">
            <v>2</v>
          </cell>
        </row>
        <row r="240">
          <cell r="B240">
            <v>80</v>
          </cell>
          <cell r="C240">
            <v>2</v>
          </cell>
          <cell r="D240">
            <v>5.54</v>
          </cell>
          <cell r="E240">
            <v>1</v>
          </cell>
          <cell r="I240">
            <v>0.2</v>
          </cell>
          <cell r="J240">
            <v>0.25</v>
          </cell>
          <cell r="K240">
            <v>0.45</v>
          </cell>
          <cell r="P240">
            <v>2</v>
          </cell>
        </row>
        <row r="241">
          <cell r="B241">
            <v>80</v>
          </cell>
          <cell r="C241">
            <v>2</v>
          </cell>
          <cell r="D241">
            <v>5.54</v>
          </cell>
          <cell r="E241">
            <v>1</v>
          </cell>
          <cell r="I241">
            <v>0.2</v>
          </cell>
          <cell r="J241">
            <v>0.25</v>
          </cell>
          <cell r="K241">
            <v>0.45</v>
          </cell>
          <cell r="P241">
            <v>2</v>
          </cell>
        </row>
        <row r="242">
          <cell r="B242">
            <v>80</v>
          </cell>
          <cell r="C242">
            <v>2.5</v>
          </cell>
          <cell r="D242">
            <v>7.01</v>
          </cell>
          <cell r="E242">
            <v>1</v>
          </cell>
          <cell r="I242">
            <v>0.25</v>
          </cell>
          <cell r="J242">
            <v>0.5</v>
          </cell>
          <cell r="K242">
            <v>0.75</v>
          </cell>
          <cell r="P242">
            <v>2</v>
          </cell>
        </row>
        <row r="243">
          <cell r="B243">
            <v>80</v>
          </cell>
          <cell r="C243">
            <v>3</v>
          </cell>
          <cell r="D243">
            <v>7.62</v>
          </cell>
          <cell r="E243">
            <v>1</v>
          </cell>
          <cell r="I243">
            <v>0.3</v>
          </cell>
          <cell r="J243">
            <v>0.6</v>
          </cell>
          <cell r="K243">
            <v>0.89999999999999991</v>
          </cell>
          <cell r="P243">
            <v>2</v>
          </cell>
        </row>
        <row r="244">
          <cell r="B244">
            <v>80</v>
          </cell>
          <cell r="C244">
            <v>3.5</v>
          </cell>
          <cell r="D244">
            <v>8.08</v>
          </cell>
          <cell r="E244">
            <v>1</v>
          </cell>
          <cell r="I244">
            <v>0.35</v>
          </cell>
          <cell r="J244">
            <v>0.85</v>
          </cell>
          <cell r="K244">
            <v>1.2</v>
          </cell>
          <cell r="P244">
            <v>3</v>
          </cell>
        </row>
        <row r="245">
          <cell r="B245">
            <v>80</v>
          </cell>
          <cell r="C245">
            <v>4</v>
          </cell>
          <cell r="D245">
            <v>8.56</v>
          </cell>
          <cell r="E245">
            <v>1</v>
          </cell>
          <cell r="I245">
            <v>0.41</v>
          </cell>
          <cell r="J245">
            <v>0.93</v>
          </cell>
          <cell r="K245">
            <v>1.34</v>
          </cell>
          <cell r="P245">
            <v>3</v>
          </cell>
        </row>
        <row r="246">
          <cell r="B246">
            <v>80</v>
          </cell>
          <cell r="C246">
            <v>5</v>
          </cell>
          <cell r="D246">
            <v>9.5299999999999994</v>
          </cell>
          <cell r="E246">
            <v>1</v>
          </cell>
          <cell r="I246">
            <v>0.51</v>
          </cell>
          <cell r="J246">
            <v>1.59</v>
          </cell>
          <cell r="K246">
            <v>2.1</v>
          </cell>
          <cell r="P246">
            <v>4</v>
          </cell>
        </row>
        <row r="247">
          <cell r="B247">
            <v>80</v>
          </cell>
          <cell r="C247">
            <v>6</v>
          </cell>
          <cell r="D247">
            <v>10.97</v>
          </cell>
          <cell r="E247">
            <v>1.25</v>
          </cell>
          <cell r="I247">
            <v>0.61</v>
          </cell>
          <cell r="J247">
            <v>2.69</v>
          </cell>
          <cell r="K247">
            <v>3.3</v>
          </cell>
          <cell r="P247">
            <v>4</v>
          </cell>
        </row>
        <row r="248">
          <cell r="B248">
            <v>80</v>
          </cell>
          <cell r="C248">
            <v>8</v>
          </cell>
          <cell r="D248">
            <v>12.7</v>
          </cell>
          <cell r="E248">
            <v>1.25</v>
          </cell>
          <cell r="I248">
            <v>0.81</v>
          </cell>
          <cell r="J248">
            <v>4.58</v>
          </cell>
          <cell r="K248">
            <v>5.3900000000000006</v>
          </cell>
          <cell r="P248">
            <v>4</v>
          </cell>
        </row>
        <row r="249">
          <cell r="B249">
            <v>80</v>
          </cell>
          <cell r="C249">
            <v>10</v>
          </cell>
          <cell r="D249">
            <v>15.09</v>
          </cell>
          <cell r="E249">
            <v>1.5</v>
          </cell>
          <cell r="I249">
            <v>1.01</v>
          </cell>
          <cell r="J249">
            <v>7.99</v>
          </cell>
          <cell r="K249">
            <v>9</v>
          </cell>
          <cell r="P249">
            <v>4</v>
          </cell>
        </row>
        <row r="250">
          <cell r="B250">
            <v>80</v>
          </cell>
          <cell r="C250">
            <v>12</v>
          </cell>
          <cell r="D250">
            <v>17.48</v>
          </cell>
          <cell r="E250">
            <v>1.5</v>
          </cell>
          <cell r="I250">
            <v>1.22</v>
          </cell>
          <cell r="J250">
            <v>11.68</v>
          </cell>
          <cell r="K250">
            <v>12.9</v>
          </cell>
          <cell r="P250">
            <v>6</v>
          </cell>
        </row>
        <row r="251">
          <cell r="B251">
            <v>80</v>
          </cell>
          <cell r="C251">
            <v>14</v>
          </cell>
          <cell r="D251">
            <v>19.05</v>
          </cell>
          <cell r="E251">
            <v>2</v>
          </cell>
          <cell r="I251">
            <v>1.42</v>
          </cell>
          <cell r="J251">
            <v>12.68</v>
          </cell>
          <cell r="K251">
            <v>14.1</v>
          </cell>
          <cell r="P251">
            <v>6</v>
          </cell>
        </row>
        <row r="252">
          <cell r="B252">
            <v>80</v>
          </cell>
          <cell r="C252">
            <v>16</v>
          </cell>
          <cell r="D252">
            <v>21.44</v>
          </cell>
          <cell r="E252">
            <v>2</v>
          </cell>
          <cell r="I252">
            <v>1.62</v>
          </cell>
          <cell r="J252">
            <v>19.37</v>
          </cell>
          <cell r="K252">
            <v>20.990000000000002</v>
          </cell>
          <cell r="P252">
            <v>6</v>
          </cell>
        </row>
        <row r="253">
          <cell r="B253">
            <v>80</v>
          </cell>
          <cell r="C253">
            <v>18</v>
          </cell>
          <cell r="D253">
            <v>23.83</v>
          </cell>
          <cell r="E253">
            <v>2</v>
          </cell>
          <cell r="I253">
            <v>1.82</v>
          </cell>
          <cell r="J253">
            <v>26.68</v>
          </cell>
          <cell r="K253">
            <v>28.5</v>
          </cell>
          <cell r="P253">
            <v>6</v>
          </cell>
        </row>
        <row r="254">
          <cell r="B254">
            <v>80</v>
          </cell>
          <cell r="C254">
            <v>20</v>
          </cell>
          <cell r="D254">
            <v>26.19</v>
          </cell>
          <cell r="E254" t="str">
            <v>N</v>
          </cell>
          <cell r="I254">
            <v>2.0299999999999998</v>
          </cell>
          <cell r="J254">
            <v>36.96</v>
          </cell>
          <cell r="K254">
            <v>38.99</v>
          </cell>
          <cell r="P254">
            <v>7</v>
          </cell>
        </row>
        <row r="255">
          <cell r="B255">
            <v>80</v>
          </cell>
          <cell r="C255">
            <v>22</v>
          </cell>
          <cell r="D255">
            <v>28.58</v>
          </cell>
          <cell r="E255" t="str">
            <v>N</v>
          </cell>
          <cell r="I255">
            <v>2.23</v>
          </cell>
          <cell r="J255">
            <v>45.77</v>
          </cell>
          <cell r="K255">
            <v>48</v>
          </cell>
          <cell r="P255">
            <v>8</v>
          </cell>
        </row>
        <row r="256">
          <cell r="B256">
            <v>80</v>
          </cell>
          <cell r="C256">
            <v>24</v>
          </cell>
          <cell r="D256">
            <v>30.96</v>
          </cell>
          <cell r="E256" t="str">
            <v>N</v>
          </cell>
          <cell r="I256">
            <v>2.4300000000000002</v>
          </cell>
          <cell r="J256">
            <v>53.07</v>
          </cell>
          <cell r="K256">
            <v>55.5</v>
          </cell>
          <cell r="P256">
            <v>8</v>
          </cell>
        </row>
        <row r="257">
          <cell r="B257" t="str">
            <v>80S</v>
          </cell>
          <cell r="C257">
            <v>0.125</v>
          </cell>
          <cell r="D257">
            <v>2.41</v>
          </cell>
          <cell r="E257">
            <v>1</v>
          </cell>
          <cell r="I257">
            <v>7.0000000000000007E-2</v>
          </cell>
          <cell r="K257">
            <v>7.0000000000000007E-2</v>
          </cell>
          <cell r="P257">
            <v>2</v>
          </cell>
        </row>
        <row r="258">
          <cell r="B258" t="str">
            <v>80S</v>
          </cell>
          <cell r="C258">
            <v>0.125</v>
          </cell>
          <cell r="D258">
            <v>2.41</v>
          </cell>
          <cell r="E258">
            <v>1</v>
          </cell>
          <cell r="I258">
            <v>7.0000000000000007E-2</v>
          </cell>
          <cell r="K258">
            <v>7.0000000000000007E-2</v>
          </cell>
          <cell r="P258">
            <v>2</v>
          </cell>
        </row>
        <row r="259">
          <cell r="B259" t="str">
            <v>80S</v>
          </cell>
          <cell r="C259">
            <v>0.125</v>
          </cell>
          <cell r="D259">
            <v>2.41</v>
          </cell>
          <cell r="E259">
            <v>1</v>
          </cell>
          <cell r="I259">
            <v>7.0000000000000007E-2</v>
          </cell>
          <cell r="K259">
            <v>7.0000000000000007E-2</v>
          </cell>
          <cell r="P259">
            <v>2</v>
          </cell>
        </row>
        <row r="260">
          <cell r="B260" t="str">
            <v>80S</v>
          </cell>
          <cell r="C260">
            <v>0.25</v>
          </cell>
          <cell r="D260">
            <v>3.02</v>
          </cell>
          <cell r="E260">
            <v>1</v>
          </cell>
          <cell r="I260">
            <v>7.0000000000000007E-2</v>
          </cell>
          <cell r="K260">
            <v>7.0000000000000007E-2</v>
          </cell>
          <cell r="P260">
            <v>2</v>
          </cell>
        </row>
        <row r="261">
          <cell r="B261" t="str">
            <v>80S</v>
          </cell>
          <cell r="C261">
            <v>0.25</v>
          </cell>
          <cell r="D261">
            <v>3.02</v>
          </cell>
          <cell r="E261">
            <v>1</v>
          </cell>
          <cell r="I261">
            <v>7.0000000000000007E-2</v>
          </cell>
          <cell r="K261">
            <v>7.0000000000000007E-2</v>
          </cell>
          <cell r="P261">
            <v>2</v>
          </cell>
        </row>
        <row r="262">
          <cell r="B262" t="str">
            <v>80S</v>
          </cell>
          <cell r="C262">
            <v>0.25</v>
          </cell>
          <cell r="D262">
            <v>3.02</v>
          </cell>
          <cell r="E262">
            <v>1</v>
          </cell>
          <cell r="I262">
            <v>7.0000000000000007E-2</v>
          </cell>
          <cell r="K262">
            <v>7.0000000000000007E-2</v>
          </cell>
          <cell r="P262">
            <v>2</v>
          </cell>
        </row>
        <row r="263">
          <cell r="B263" t="str">
            <v>80S</v>
          </cell>
          <cell r="C263">
            <v>0.375</v>
          </cell>
          <cell r="D263">
            <v>3.2</v>
          </cell>
          <cell r="E263">
            <v>1</v>
          </cell>
          <cell r="I263">
            <v>7.0000000000000007E-2</v>
          </cell>
          <cell r="J263">
            <v>0</v>
          </cell>
          <cell r="K263">
            <v>7.0000000000000007E-2</v>
          </cell>
          <cell r="P263">
            <v>2</v>
          </cell>
        </row>
        <row r="264">
          <cell r="B264" t="str">
            <v>80S</v>
          </cell>
          <cell r="C264">
            <v>0.375</v>
          </cell>
          <cell r="D264">
            <v>3.2</v>
          </cell>
          <cell r="E264">
            <v>1</v>
          </cell>
          <cell r="I264">
            <v>7.0000000000000007E-2</v>
          </cell>
          <cell r="J264">
            <v>0</v>
          </cell>
          <cell r="K264">
            <v>7.0000000000000007E-2</v>
          </cell>
          <cell r="P264">
            <v>2</v>
          </cell>
        </row>
        <row r="265">
          <cell r="B265" t="str">
            <v>80S</v>
          </cell>
          <cell r="C265">
            <v>0.375</v>
          </cell>
          <cell r="D265">
            <v>3.2</v>
          </cell>
          <cell r="E265">
            <v>1</v>
          </cell>
          <cell r="I265">
            <v>7.0000000000000007E-2</v>
          </cell>
          <cell r="J265">
            <v>0</v>
          </cell>
          <cell r="K265">
            <v>7.0000000000000007E-2</v>
          </cell>
          <cell r="P265">
            <v>2</v>
          </cell>
        </row>
        <row r="266">
          <cell r="B266" t="str">
            <v>80S</v>
          </cell>
          <cell r="C266">
            <v>0.5</v>
          </cell>
          <cell r="D266">
            <v>3.73</v>
          </cell>
          <cell r="E266">
            <v>1</v>
          </cell>
          <cell r="I266">
            <v>7.0000000000000007E-2</v>
          </cell>
          <cell r="J266">
            <v>0</v>
          </cell>
          <cell r="K266">
            <v>7.0000000000000007E-2</v>
          </cell>
          <cell r="P266">
            <v>2</v>
          </cell>
        </row>
        <row r="267">
          <cell r="B267" t="str">
            <v>80S</v>
          </cell>
          <cell r="C267">
            <v>0.5</v>
          </cell>
          <cell r="D267">
            <v>3.73</v>
          </cell>
          <cell r="E267">
            <v>1</v>
          </cell>
          <cell r="I267">
            <v>7.0000000000000007E-2</v>
          </cell>
          <cell r="J267">
            <v>0</v>
          </cell>
          <cell r="K267">
            <v>7.0000000000000007E-2</v>
          </cell>
          <cell r="P267">
            <v>2</v>
          </cell>
        </row>
        <row r="268">
          <cell r="B268" t="str">
            <v>80S</v>
          </cell>
          <cell r="C268">
            <v>0.5</v>
          </cell>
          <cell r="D268">
            <v>3.73</v>
          </cell>
          <cell r="E268">
            <v>1</v>
          </cell>
          <cell r="I268">
            <v>7.0000000000000007E-2</v>
          </cell>
          <cell r="J268">
            <v>0</v>
          </cell>
          <cell r="K268">
            <v>7.0000000000000007E-2</v>
          </cell>
          <cell r="P268">
            <v>2</v>
          </cell>
        </row>
        <row r="269">
          <cell r="B269" t="str">
            <v>80S</v>
          </cell>
          <cell r="C269">
            <v>0.75</v>
          </cell>
          <cell r="D269">
            <v>3.91</v>
          </cell>
          <cell r="E269">
            <v>1</v>
          </cell>
          <cell r="I269">
            <v>7.0000000000000007E-2</v>
          </cell>
          <cell r="J269">
            <v>0</v>
          </cell>
          <cell r="K269">
            <v>7.0000000000000007E-2</v>
          </cell>
          <cell r="P269">
            <v>2</v>
          </cell>
        </row>
        <row r="270">
          <cell r="B270" t="str">
            <v>80S</v>
          </cell>
          <cell r="C270">
            <v>0.75</v>
          </cell>
          <cell r="D270">
            <v>3.91</v>
          </cell>
          <cell r="E270">
            <v>1</v>
          </cell>
          <cell r="I270">
            <v>7.0000000000000007E-2</v>
          </cell>
          <cell r="J270">
            <v>0</v>
          </cell>
          <cell r="K270">
            <v>7.0000000000000007E-2</v>
          </cell>
          <cell r="P270">
            <v>2</v>
          </cell>
        </row>
        <row r="271">
          <cell r="B271" t="str">
            <v>80S</v>
          </cell>
          <cell r="C271">
            <v>0.75</v>
          </cell>
          <cell r="D271">
            <v>3.91</v>
          </cell>
          <cell r="E271">
            <v>1</v>
          </cell>
          <cell r="I271">
            <v>7.0000000000000007E-2</v>
          </cell>
          <cell r="J271">
            <v>0</v>
          </cell>
          <cell r="K271">
            <v>7.0000000000000007E-2</v>
          </cell>
          <cell r="P271">
            <v>2</v>
          </cell>
        </row>
        <row r="272">
          <cell r="B272" t="str">
            <v>80S</v>
          </cell>
          <cell r="C272">
            <v>1</v>
          </cell>
          <cell r="D272">
            <v>4.55</v>
          </cell>
          <cell r="E272">
            <v>1</v>
          </cell>
          <cell r="I272">
            <v>0.15</v>
          </cell>
          <cell r="J272">
            <v>0</v>
          </cell>
          <cell r="K272">
            <v>0.15</v>
          </cell>
          <cell r="P272">
            <v>2</v>
          </cell>
        </row>
        <row r="273">
          <cell r="B273" t="str">
            <v>80S</v>
          </cell>
          <cell r="C273">
            <v>1</v>
          </cell>
          <cell r="D273">
            <v>4.55</v>
          </cell>
          <cell r="E273">
            <v>1</v>
          </cell>
          <cell r="I273">
            <v>0.15</v>
          </cell>
          <cell r="J273">
            <v>0</v>
          </cell>
          <cell r="K273">
            <v>0.15</v>
          </cell>
          <cell r="P273">
            <v>2</v>
          </cell>
        </row>
        <row r="274">
          <cell r="B274" t="str">
            <v>80S</v>
          </cell>
          <cell r="C274">
            <v>1</v>
          </cell>
          <cell r="D274">
            <v>4.55</v>
          </cell>
          <cell r="E274">
            <v>1</v>
          </cell>
          <cell r="I274">
            <v>0.15</v>
          </cell>
          <cell r="J274">
            <v>0</v>
          </cell>
          <cell r="K274">
            <v>0.15</v>
          </cell>
          <cell r="P274">
            <v>2</v>
          </cell>
        </row>
        <row r="275">
          <cell r="B275" t="str">
            <v>80S</v>
          </cell>
          <cell r="C275">
            <v>1.25</v>
          </cell>
          <cell r="D275">
            <v>4.8499999999999996</v>
          </cell>
          <cell r="E275">
            <v>1</v>
          </cell>
          <cell r="I275">
            <v>0.13</v>
          </cell>
          <cell r="J275">
            <v>0.17</v>
          </cell>
          <cell r="K275">
            <v>0.30000000000000004</v>
          </cell>
          <cell r="P275">
            <v>2</v>
          </cell>
        </row>
        <row r="276">
          <cell r="B276" t="str">
            <v>80S</v>
          </cell>
          <cell r="C276">
            <v>1.25</v>
          </cell>
          <cell r="D276">
            <v>4.8499999999999996</v>
          </cell>
          <cell r="E276">
            <v>1</v>
          </cell>
          <cell r="I276">
            <v>0.13</v>
          </cell>
          <cell r="J276">
            <v>0.17</v>
          </cell>
          <cell r="K276">
            <v>0.30000000000000004</v>
          </cell>
          <cell r="P276">
            <v>2</v>
          </cell>
        </row>
        <row r="277">
          <cell r="B277" t="str">
            <v>80S</v>
          </cell>
          <cell r="C277">
            <v>1.25</v>
          </cell>
          <cell r="D277">
            <v>4.8499999999999996</v>
          </cell>
          <cell r="E277">
            <v>1</v>
          </cell>
          <cell r="I277">
            <v>0.13</v>
          </cell>
          <cell r="J277">
            <v>0.17</v>
          </cell>
          <cell r="K277">
            <v>0.30000000000000004</v>
          </cell>
          <cell r="P277">
            <v>2</v>
          </cell>
        </row>
        <row r="278">
          <cell r="B278" t="str">
            <v>80S</v>
          </cell>
          <cell r="C278">
            <v>1.5</v>
          </cell>
          <cell r="D278">
            <v>5.08</v>
          </cell>
          <cell r="E278">
            <v>1</v>
          </cell>
          <cell r="I278">
            <v>0.15</v>
          </cell>
          <cell r="J278">
            <v>0.15</v>
          </cell>
          <cell r="K278">
            <v>0.3</v>
          </cell>
          <cell r="P278">
            <v>2</v>
          </cell>
        </row>
        <row r="279">
          <cell r="B279" t="str">
            <v>80S</v>
          </cell>
          <cell r="C279">
            <v>1.5</v>
          </cell>
          <cell r="D279">
            <v>5.08</v>
          </cell>
          <cell r="E279">
            <v>1</v>
          </cell>
          <cell r="I279">
            <v>0.15</v>
          </cell>
          <cell r="J279">
            <v>0.15</v>
          </cell>
          <cell r="K279">
            <v>0.3</v>
          </cell>
          <cell r="P279">
            <v>2</v>
          </cell>
        </row>
        <row r="280">
          <cell r="B280" t="str">
            <v>80S</v>
          </cell>
          <cell r="C280">
            <v>1.5</v>
          </cell>
          <cell r="D280">
            <v>5.08</v>
          </cell>
          <cell r="E280">
            <v>1</v>
          </cell>
          <cell r="I280">
            <v>0.15</v>
          </cell>
          <cell r="J280">
            <v>0.15</v>
          </cell>
          <cell r="K280">
            <v>0.3</v>
          </cell>
          <cell r="P280">
            <v>2</v>
          </cell>
        </row>
        <row r="281">
          <cell r="B281" t="str">
            <v>80S</v>
          </cell>
          <cell r="C281">
            <v>2</v>
          </cell>
          <cell r="D281">
            <v>5.54</v>
          </cell>
          <cell r="E281">
            <v>1</v>
          </cell>
          <cell r="I281">
            <v>0.2</v>
          </cell>
          <cell r="J281">
            <v>0.25</v>
          </cell>
          <cell r="K281">
            <v>0.45</v>
          </cell>
          <cell r="P281">
            <v>2</v>
          </cell>
        </row>
        <row r="282">
          <cell r="B282" t="str">
            <v>80S</v>
          </cell>
          <cell r="C282">
            <v>2</v>
          </cell>
          <cell r="D282">
            <v>5.54</v>
          </cell>
          <cell r="E282">
            <v>1</v>
          </cell>
          <cell r="I282">
            <v>0.2</v>
          </cell>
          <cell r="J282">
            <v>0.25</v>
          </cell>
          <cell r="K282">
            <v>0.45</v>
          </cell>
          <cell r="P282">
            <v>2</v>
          </cell>
        </row>
        <row r="283">
          <cell r="B283" t="str">
            <v>80S</v>
          </cell>
          <cell r="C283">
            <v>2</v>
          </cell>
          <cell r="D283">
            <v>5.54</v>
          </cell>
          <cell r="E283">
            <v>1</v>
          </cell>
          <cell r="I283">
            <v>0.2</v>
          </cell>
          <cell r="J283">
            <v>0.25</v>
          </cell>
          <cell r="K283">
            <v>0.45</v>
          </cell>
          <cell r="P283">
            <v>2</v>
          </cell>
        </row>
        <row r="284">
          <cell r="B284" t="str">
            <v>80S</v>
          </cell>
          <cell r="C284">
            <v>2.5</v>
          </cell>
          <cell r="D284">
            <v>7.01</v>
          </cell>
          <cell r="E284">
            <v>1</v>
          </cell>
          <cell r="I284">
            <v>0.25</v>
          </cell>
          <cell r="J284">
            <v>0.5</v>
          </cell>
          <cell r="K284">
            <v>0.75</v>
          </cell>
          <cell r="P284">
            <v>2</v>
          </cell>
        </row>
        <row r="285">
          <cell r="B285" t="str">
            <v>80S</v>
          </cell>
          <cell r="C285">
            <v>3</v>
          </cell>
          <cell r="D285">
            <v>7.62</v>
          </cell>
          <cell r="E285">
            <v>1</v>
          </cell>
          <cell r="I285">
            <v>0.3</v>
          </cell>
          <cell r="J285">
            <v>0.6</v>
          </cell>
          <cell r="K285">
            <v>0.89999999999999991</v>
          </cell>
          <cell r="P285">
            <v>2</v>
          </cell>
        </row>
        <row r="286">
          <cell r="B286" t="str">
            <v>80S</v>
          </cell>
          <cell r="C286">
            <v>3.5</v>
          </cell>
          <cell r="D286">
            <v>8.08</v>
          </cell>
          <cell r="E286">
            <v>1</v>
          </cell>
          <cell r="I286">
            <v>0.35</v>
          </cell>
          <cell r="J286">
            <v>0.85</v>
          </cell>
          <cell r="K286">
            <v>1.2</v>
          </cell>
          <cell r="P286">
            <v>3</v>
          </cell>
        </row>
        <row r="287">
          <cell r="B287" t="str">
            <v>80S</v>
          </cell>
          <cell r="C287">
            <v>4</v>
          </cell>
          <cell r="D287">
            <v>8.56</v>
          </cell>
          <cell r="E287">
            <v>1</v>
          </cell>
          <cell r="I287">
            <v>0.41</v>
          </cell>
          <cell r="J287">
            <v>0.93</v>
          </cell>
          <cell r="K287">
            <v>1.34</v>
          </cell>
          <cell r="P287">
            <v>3</v>
          </cell>
        </row>
        <row r="288">
          <cell r="B288" t="str">
            <v>80S</v>
          </cell>
          <cell r="C288">
            <v>5</v>
          </cell>
          <cell r="D288">
            <v>9.5299999999999994</v>
          </cell>
          <cell r="E288">
            <v>1</v>
          </cell>
          <cell r="I288">
            <v>0.51</v>
          </cell>
          <cell r="J288">
            <v>1.59</v>
          </cell>
          <cell r="K288">
            <v>2.1</v>
          </cell>
          <cell r="P288">
            <v>4</v>
          </cell>
        </row>
        <row r="289">
          <cell r="B289" t="str">
            <v>80S</v>
          </cell>
          <cell r="C289">
            <v>6</v>
          </cell>
          <cell r="D289">
            <v>10.97</v>
          </cell>
          <cell r="E289">
            <v>1.25</v>
          </cell>
          <cell r="I289">
            <v>0.61</v>
          </cell>
          <cell r="J289">
            <v>2.69</v>
          </cell>
          <cell r="K289">
            <v>3.3</v>
          </cell>
          <cell r="P289">
            <v>4</v>
          </cell>
        </row>
        <row r="290">
          <cell r="B290" t="str">
            <v>80S</v>
          </cell>
          <cell r="C290">
            <v>8</v>
          </cell>
          <cell r="D290">
            <v>12.7</v>
          </cell>
          <cell r="E290">
            <v>1.25</v>
          </cell>
          <cell r="I290">
            <v>0.81</v>
          </cell>
          <cell r="J290">
            <v>4.58</v>
          </cell>
          <cell r="K290">
            <v>5.3900000000000006</v>
          </cell>
          <cell r="P290">
            <v>4</v>
          </cell>
        </row>
        <row r="291">
          <cell r="B291" t="str">
            <v>80S</v>
          </cell>
          <cell r="C291">
            <v>10</v>
          </cell>
          <cell r="D291">
            <v>12.7</v>
          </cell>
          <cell r="E291">
            <v>1.25</v>
          </cell>
          <cell r="I291">
            <v>1.01</v>
          </cell>
          <cell r="J291">
            <v>5.74</v>
          </cell>
          <cell r="K291">
            <v>6.75</v>
          </cell>
          <cell r="P291">
            <v>4</v>
          </cell>
        </row>
        <row r="292">
          <cell r="B292" t="str">
            <v>80S</v>
          </cell>
          <cell r="C292">
            <v>12</v>
          </cell>
          <cell r="D292">
            <v>12.7</v>
          </cell>
          <cell r="E292">
            <v>1.25</v>
          </cell>
          <cell r="I292">
            <v>1.22</v>
          </cell>
          <cell r="J292">
            <v>6.73</v>
          </cell>
          <cell r="K292">
            <v>7.95</v>
          </cell>
          <cell r="P292">
            <v>6</v>
          </cell>
        </row>
        <row r="293">
          <cell r="B293">
            <v>100</v>
          </cell>
          <cell r="C293">
            <v>8</v>
          </cell>
          <cell r="D293">
            <v>15.09</v>
          </cell>
          <cell r="E293">
            <v>1.5</v>
          </cell>
          <cell r="I293">
            <v>0.81</v>
          </cell>
          <cell r="J293">
            <v>6.09</v>
          </cell>
          <cell r="K293">
            <v>6.9</v>
          </cell>
          <cell r="P293">
            <v>4</v>
          </cell>
        </row>
        <row r="294">
          <cell r="B294">
            <v>100</v>
          </cell>
          <cell r="C294">
            <v>10</v>
          </cell>
          <cell r="D294">
            <v>18.260000000000002</v>
          </cell>
          <cell r="E294">
            <v>1.5</v>
          </cell>
          <cell r="I294">
            <v>1.01</v>
          </cell>
          <cell r="J294">
            <v>11.44</v>
          </cell>
          <cell r="K294">
            <v>12.45</v>
          </cell>
          <cell r="P294">
            <v>4</v>
          </cell>
        </row>
        <row r="295">
          <cell r="B295">
            <v>100</v>
          </cell>
          <cell r="C295">
            <v>12</v>
          </cell>
          <cell r="D295">
            <v>21.44</v>
          </cell>
          <cell r="E295">
            <v>2</v>
          </cell>
          <cell r="I295">
            <v>1.22</v>
          </cell>
          <cell r="J295">
            <v>15.28</v>
          </cell>
          <cell r="K295">
            <v>16.5</v>
          </cell>
          <cell r="P295">
            <v>6</v>
          </cell>
        </row>
        <row r="296">
          <cell r="B296">
            <v>100</v>
          </cell>
          <cell r="C296">
            <v>14</v>
          </cell>
          <cell r="D296">
            <v>23.83</v>
          </cell>
          <cell r="E296">
            <v>2</v>
          </cell>
          <cell r="I296">
            <v>1.42</v>
          </cell>
          <cell r="J296">
            <v>21.07</v>
          </cell>
          <cell r="K296">
            <v>22.490000000000002</v>
          </cell>
          <cell r="P296">
            <v>6</v>
          </cell>
        </row>
        <row r="297">
          <cell r="B297">
            <v>100</v>
          </cell>
          <cell r="C297">
            <v>16</v>
          </cell>
          <cell r="D297">
            <v>26.19</v>
          </cell>
          <cell r="E297" t="str">
            <v>N</v>
          </cell>
          <cell r="I297">
            <v>1.62</v>
          </cell>
          <cell r="J297">
            <v>28.38</v>
          </cell>
          <cell r="K297">
            <v>30</v>
          </cell>
          <cell r="P297">
            <v>6</v>
          </cell>
        </row>
        <row r="298">
          <cell r="B298">
            <v>100</v>
          </cell>
          <cell r="C298">
            <v>18</v>
          </cell>
          <cell r="D298">
            <v>29.36</v>
          </cell>
          <cell r="E298" t="str">
            <v>N</v>
          </cell>
          <cell r="I298">
            <v>1.82</v>
          </cell>
          <cell r="J298">
            <v>37.17</v>
          </cell>
          <cell r="K298">
            <v>38.99</v>
          </cell>
          <cell r="P298">
            <v>6</v>
          </cell>
        </row>
        <row r="299">
          <cell r="B299">
            <v>100</v>
          </cell>
          <cell r="C299">
            <v>20</v>
          </cell>
          <cell r="D299">
            <v>32.54</v>
          </cell>
          <cell r="E299" t="str">
            <v>N</v>
          </cell>
          <cell r="I299">
            <v>2.0299999999999998</v>
          </cell>
          <cell r="J299">
            <v>45.97</v>
          </cell>
          <cell r="K299">
            <v>48</v>
          </cell>
          <cell r="P299">
            <v>7</v>
          </cell>
        </row>
        <row r="300">
          <cell r="B300">
            <v>100</v>
          </cell>
          <cell r="C300">
            <v>22</v>
          </cell>
          <cell r="D300">
            <v>34.93</v>
          </cell>
          <cell r="E300" t="str">
            <v>N</v>
          </cell>
          <cell r="I300">
            <v>2.23</v>
          </cell>
          <cell r="J300">
            <v>65.27</v>
          </cell>
          <cell r="K300">
            <v>67.5</v>
          </cell>
          <cell r="P300">
            <v>8</v>
          </cell>
        </row>
        <row r="301">
          <cell r="B301">
            <v>100</v>
          </cell>
          <cell r="C301">
            <v>24</v>
          </cell>
          <cell r="D301">
            <v>38.89</v>
          </cell>
          <cell r="E301" t="str">
            <v>N</v>
          </cell>
          <cell r="I301">
            <v>2.4300000000000002</v>
          </cell>
          <cell r="J301">
            <v>75.56</v>
          </cell>
          <cell r="K301">
            <v>77.990000000000009</v>
          </cell>
          <cell r="P301">
            <v>8</v>
          </cell>
        </row>
        <row r="302">
          <cell r="B302">
            <v>120</v>
          </cell>
          <cell r="C302">
            <v>4</v>
          </cell>
          <cell r="D302">
            <v>11.13</v>
          </cell>
          <cell r="E302">
            <v>1.25</v>
          </cell>
          <cell r="I302">
            <v>0.41</v>
          </cell>
          <cell r="J302">
            <v>1.84</v>
          </cell>
          <cell r="K302">
            <v>2.25</v>
          </cell>
          <cell r="P302">
            <v>4</v>
          </cell>
        </row>
        <row r="303">
          <cell r="B303">
            <v>120</v>
          </cell>
          <cell r="C303">
            <v>5</v>
          </cell>
          <cell r="D303">
            <v>12.7</v>
          </cell>
          <cell r="E303">
            <v>1.25</v>
          </cell>
          <cell r="I303">
            <v>0.51</v>
          </cell>
          <cell r="J303">
            <v>2.94</v>
          </cell>
          <cell r="K303">
            <v>3.45</v>
          </cell>
          <cell r="P303">
            <v>4</v>
          </cell>
        </row>
        <row r="304">
          <cell r="B304">
            <v>120</v>
          </cell>
          <cell r="C304">
            <v>6</v>
          </cell>
          <cell r="D304">
            <v>14.27</v>
          </cell>
          <cell r="E304">
            <v>1.25</v>
          </cell>
          <cell r="I304">
            <v>0.61</v>
          </cell>
          <cell r="J304">
            <v>4.1900000000000004</v>
          </cell>
          <cell r="K304">
            <v>4.8000000000000007</v>
          </cell>
          <cell r="P304">
            <v>4</v>
          </cell>
        </row>
        <row r="305">
          <cell r="B305">
            <v>120</v>
          </cell>
          <cell r="C305">
            <v>8</v>
          </cell>
          <cell r="D305">
            <v>18.260000000000002</v>
          </cell>
          <cell r="E305">
            <v>1.5</v>
          </cell>
          <cell r="I305">
            <v>0.81</v>
          </cell>
          <cell r="J305">
            <v>9.23</v>
          </cell>
          <cell r="K305">
            <v>10.040000000000001</v>
          </cell>
          <cell r="P305">
            <v>4</v>
          </cell>
        </row>
        <row r="306">
          <cell r="B306">
            <v>120</v>
          </cell>
          <cell r="C306">
            <v>10</v>
          </cell>
          <cell r="D306">
            <v>21.44</v>
          </cell>
          <cell r="E306">
            <v>2</v>
          </cell>
          <cell r="I306">
            <v>1.01</v>
          </cell>
          <cell r="J306">
            <v>12.49</v>
          </cell>
          <cell r="K306">
            <v>13.5</v>
          </cell>
          <cell r="P306">
            <v>4</v>
          </cell>
        </row>
        <row r="307">
          <cell r="B307">
            <v>120</v>
          </cell>
          <cell r="C307">
            <v>12</v>
          </cell>
          <cell r="D307">
            <v>25.4</v>
          </cell>
          <cell r="E307" t="str">
            <v>N</v>
          </cell>
          <cell r="I307">
            <v>1.22</v>
          </cell>
          <cell r="J307">
            <v>21.27</v>
          </cell>
          <cell r="K307">
            <v>22.49</v>
          </cell>
          <cell r="P307">
            <v>6</v>
          </cell>
        </row>
        <row r="308">
          <cell r="B308">
            <v>120</v>
          </cell>
          <cell r="C308">
            <v>14</v>
          </cell>
          <cell r="D308">
            <v>27.79</v>
          </cell>
          <cell r="E308" t="str">
            <v>N</v>
          </cell>
          <cell r="I308">
            <v>1.42</v>
          </cell>
          <cell r="J308">
            <v>25.58</v>
          </cell>
          <cell r="K308">
            <v>27</v>
          </cell>
          <cell r="P308">
            <v>6</v>
          </cell>
        </row>
        <row r="309">
          <cell r="B309">
            <v>120</v>
          </cell>
          <cell r="C309">
            <v>16</v>
          </cell>
          <cell r="D309">
            <v>30.96</v>
          </cell>
          <cell r="E309" t="str">
            <v>N</v>
          </cell>
          <cell r="I309">
            <v>1.62</v>
          </cell>
          <cell r="J309">
            <v>35.880000000000003</v>
          </cell>
          <cell r="K309">
            <v>37.5</v>
          </cell>
          <cell r="P309">
            <v>6</v>
          </cell>
        </row>
        <row r="310">
          <cell r="B310">
            <v>120</v>
          </cell>
          <cell r="C310">
            <v>18</v>
          </cell>
          <cell r="D310">
            <v>34.93</v>
          </cell>
          <cell r="E310" t="str">
            <v>N</v>
          </cell>
          <cell r="I310">
            <v>1.82</v>
          </cell>
          <cell r="J310">
            <v>47.68</v>
          </cell>
          <cell r="K310">
            <v>49.5</v>
          </cell>
          <cell r="P310">
            <v>6</v>
          </cell>
        </row>
        <row r="311">
          <cell r="B311">
            <v>120</v>
          </cell>
          <cell r="C311">
            <v>20</v>
          </cell>
          <cell r="D311">
            <v>38.1</v>
          </cell>
          <cell r="E311" t="str">
            <v>N</v>
          </cell>
          <cell r="I311">
            <v>2.0299999999999998</v>
          </cell>
          <cell r="J311">
            <v>62.47</v>
          </cell>
          <cell r="K311">
            <v>64.5</v>
          </cell>
          <cell r="P311">
            <v>7</v>
          </cell>
        </row>
        <row r="312">
          <cell r="B312">
            <v>120</v>
          </cell>
          <cell r="C312">
            <v>22</v>
          </cell>
          <cell r="D312">
            <v>41.28</v>
          </cell>
          <cell r="E312" t="str">
            <v>N</v>
          </cell>
          <cell r="I312">
            <v>2.23</v>
          </cell>
          <cell r="J312">
            <v>84.76</v>
          </cell>
          <cell r="K312">
            <v>86.990000000000009</v>
          </cell>
          <cell r="P312">
            <v>8</v>
          </cell>
        </row>
        <row r="313">
          <cell r="B313">
            <v>120</v>
          </cell>
          <cell r="C313">
            <v>24</v>
          </cell>
          <cell r="D313">
            <v>46.02</v>
          </cell>
          <cell r="E313" t="str">
            <v>N</v>
          </cell>
          <cell r="I313">
            <v>2.4300000000000002</v>
          </cell>
          <cell r="J313">
            <v>98.07</v>
          </cell>
          <cell r="K313">
            <v>100.5</v>
          </cell>
          <cell r="P313">
            <v>8</v>
          </cell>
        </row>
        <row r="314">
          <cell r="B314">
            <v>140</v>
          </cell>
          <cell r="C314">
            <v>8</v>
          </cell>
          <cell r="D314">
            <v>20.62</v>
          </cell>
          <cell r="E314">
            <v>2</v>
          </cell>
          <cell r="I314">
            <v>0.81</v>
          </cell>
          <cell r="J314">
            <v>10.130000000000001</v>
          </cell>
          <cell r="K314">
            <v>10.940000000000001</v>
          </cell>
          <cell r="P314">
            <v>4</v>
          </cell>
        </row>
        <row r="315">
          <cell r="B315">
            <v>140</v>
          </cell>
          <cell r="C315">
            <v>10</v>
          </cell>
          <cell r="D315">
            <v>25.4</v>
          </cell>
          <cell r="E315" t="str">
            <v>N</v>
          </cell>
          <cell r="I315">
            <v>1.01</v>
          </cell>
          <cell r="J315">
            <v>18.48</v>
          </cell>
          <cell r="K315">
            <v>19.490000000000002</v>
          </cell>
          <cell r="P315">
            <v>4</v>
          </cell>
        </row>
        <row r="316">
          <cell r="B316">
            <v>140</v>
          </cell>
          <cell r="C316">
            <v>12</v>
          </cell>
          <cell r="D316">
            <v>28.58</v>
          </cell>
          <cell r="E316" t="str">
            <v>N</v>
          </cell>
          <cell r="I316">
            <v>1.22</v>
          </cell>
          <cell r="J316">
            <v>25.78</v>
          </cell>
          <cell r="K316">
            <v>27</v>
          </cell>
          <cell r="P316">
            <v>6</v>
          </cell>
        </row>
        <row r="317">
          <cell r="B317">
            <v>140</v>
          </cell>
          <cell r="C317">
            <v>14</v>
          </cell>
          <cell r="D317">
            <v>31.75</v>
          </cell>
          <cell r="E317" t="str">
            <v>N</v>
          </cell>
          <cell r="I317">
            <v>1.42</v>
          </cell>
          <cell r="J317">
            <v>31.58</v>
          </cell>
          <cell r="K317">
            <v>33</v>
          </cell>
          <cell r="P317">
            <v>6</v>
          </cell>
        </row>
        <row r="318">
          <cell r="B318">
            <v>140</v>
          </cell>
          <cell r="C318">
            <v>16</v>
          </cell>
          <cell r="D318">
            <v>36.53</v>
          </cell>
          <cell r="E318" t="str">
            <v>N</v>
          </cell>
          <cell r="I318">
            <v>1.62</v>
          </cell>
          <cell r="J318">
            <v>44.87</v>
          </cell>
          <cell r="K318">
            <v>46.489999999999995</v>
          </cell>
          <cell r="P318">
            <v>6</v>
          </cell>
        </row>
        <row r="319">
          <cell r="B319">
            <v>140</v>
          </cell>
          <cell r="C319">
            <v>18</v>
          </cell>
          <cell r="D319">
            <v>39.67</v>
          </cell>
          <cell r="E319" t="str">
            <v>N</v>
          </cell>
          <cell r="I319">
            <v>1.82</v>
          </cell>
          <cell r="J319">
            <v>59.68</v>
          </cell>
          <cell r="K319">
            <v>61.5</v>
          </cell>
          <cell r="P319">
            <v>6</v>
          </cell>
        </row>
        <row r="320">
          <cell r="B320">
            <v>140</v>
          </cell>
          <cell r="C320">
            <v>20</v>
          </cell>
          <cell r="D320">
            <v>44.45</v>
          </cell>
          <cell r="E320" t="str">
            <v>N</v>
          </cell>
          <cell r="I320">
            <v>2.0299999999999998</v>
          </cell>
          <cell r="J320">
            <v>78.959999999999994</v>
          </cell>
          <cell r="K320">
            <v>80.989999999999995</v>
          </cell>
          <cell r="P320">
            <v>7</v>
          </cell>
        </row>
        <row r="321">
          <cell r="B321">
            <v>140</v>
          </cell>
          <cell r="C321">
            <v>22</v>
          </cell>
          <cell r="D321">
            <v>47.63</v>
          </cell>
          <cell r="E321" t="str">
            <v>N</v>
          </cell>
          <cell r="I321">
            <v>2.23</v>
          </cell>
          <cell r="J321">
            <v>108.77</v>
          </cell>
          <cell r="K321">
            <v>111</v>
          </cell>
          <cell r="P321">
            <v>8</v>
          </cell>
        </row>
        <row r="322">
          <cell r="B322">
            <v>140</v>
          </cell>
          <cell r="C322">
            <v>24</v>
          </cell>
          <cell r="D322">
            <v>52.37</v>
          </cell>
          <cell r="E322" t="str">
            <v>N</v>
          </cell>
          <cell r="I322">
            <v>2.4300000000000002</v>
          </cell>
          <cell r="J322">
            <v>126.57</v>
          </cell>
          <cell r="K322">
            <v>129</v>
          </cell>
          <cell r="P322">
            <v>8</v>
          </cell>
        </row>
        <row r="323">
          <cell r="B323">
            <v>160</v>
          </cell>
          <cell r="C323">
            <v>0.5</v>
          </cell>
          <cell r="D323">
            <v>4.78</v>
          </cell>
          <cell r="E323">
            <v>1</v>
          </cell>
          <cell r="I323">
            <v>7.0000000000000007E-2</v>
          </cell>
          <cell r="J323">
            <v>0.08</v>
          </cell>
          <cell r="K323">
            <v>0.15000000000000002</v>
          </cell>
          <cell r="P323">
            <v>2</v>
          </cell>
        </row>
        <row r="324">
          <cell r="B324">
            <v>160</v>
          </cell>
          <cell r="C324">
            <v>0.5</v>
          </cell>
          <cell r="D324">
            <v>4.78</v>
          </cell>
          <cell r="E324">
            <v>1</v>
          </cell>
          <cell r="I324">
            <v>7.0000000000000007E-2</v>
          </cell>
          <cell r="J324">
            <v>0.08</v>
          </cell>
          <cell r="K324">
            <v>0.15000000000000002</v>
          </cell>
          <cell r="P324">
            <v>2</v>
          </cell>
        </row>
        <row r="325">
          <cell r="B325">
            <v>160</v>
          </cell>
          <cell r="C325">
            <v>0.5</v>
          </cell>
          <cell r="D325">
            <v>4.78</v>
          </cell>
          <cell r="E325">
            <v>1</v>
          </cell>
          <cell r="I325">
            <v>7.0000000000000007E-2</v>
          </cell>
          <cell r="J325">
            <v>0.08</v>
          </cell>
          <cell r="K325">
            <v>0.15000000000000002</v>
          </cell>
          <cell r="P325">
            <v>2</v>
          </cell>
        </row>
        <row r="326">
          <cell r="B326">
            <v>160</v>
          </cell>
          <cell r="C326">
            <v>0.75</v>
          </cell>
          <cell r="D326">
            <v>5.56</v>
          </cell>
          <cell r="E326">
            <v>1</v>
          </cell>
          <cell r="I326">
            <v>0.08</v>
          </cell>
          <cell r="J326">
            <v>7.0000000000000007E-2</v>
          </cell>
          <cell r="K326">
            <v>0.15000000000000002</v>
          </cell>
          <cell r="P326">
            <v>2</v>
          </cell>
        </row>
        <row r="327">
          <cell r="B327">
            <v>160</v>
          </cell>
          <cell r="C327">
            <v>0.75</v>
          </cell>
          <cell r="D327">
            <v>5.56</v>
          </cell>
          <cell r="E327">
            <v>1</v>
          </cell>
          <cell r="I327">
            <v>0.08</v>
          </cell>
          <cell r="J327">
            <v>7.0000000000000007E-2</v>
          </cell>
          <cell r="K327">
            <v>0.15000000000000002</v>
          </cell>
          <cell r="P327">
            <v>2</v>
          </cell>
        </row>
        <row r="328">
          <cell r="B328">
            <v>160</v>
          </cell>
          <cell r="C328">
            <v>0.75</v>
          </cell>
          <cell r="D328">
            <v>5.56</v>
          </cell>
          <cell r="E328">
            <v>1</v>
          </cell>
          <cell r="I328">
            <v>0.08</v>
          </cell>
          <cell r="J328">
            <v>7.0000000000000007E-2</v>
          </cell>
          <cell r="K328">
            <v>0.15000000000000002</v>
          </cell>
          <cell r="P328">
            <v>2</v>
          </cell>
        </row>
        <row r="329">
          <cell r="B329">
            <v>160</v>
          </cell>
          <cell r="C329">
            <v>1</v>
          </cell>
          <cell r="D329">
            <v>6.35</v>
          </cell>
          <cell r="E329">
            <v>1</v>
          </cell>
          <cell r="I329">
            <v>0.1</v>
          </cell>
          <cell r="J329">
            <v>0.35</v>
          </cell>
          <cell r="K329">
            <v>0.44999999999999996</v>
          </cell>
          <cell r="P329">
            <v>2</v>
          </cell>
        </row>
        <row r="330">
          <cell r="B330">
            <v>160</v>
          </cell>
          <cell r="C330">
            <v>1</v>
          </cell>
          <cell r="D330">
            <v>6.35</v>
          </cell>
          <cell r="E330">
            <v>1</v>
          </cell>
          <cell r="I330">
            <v>0.1</v>
          </cell>
          <cell r="J330">
            <v>0.35</v>
          </cell>
          <cell r="K330">
            <v>0.44999999999999996</v>
          </cell>
          <cell r="P330">
            <v>2</v>
          </cell>
        </row>
        <row r="331">
          <cell r="B331">
            <v>160</v>
          </cell>
          <cell r="C331">
            <v>1</v>
          </cell>
          <cell r="D331">
            <v>6.35</v>
          </cell>
          <cell r="E331">
            <v>1</v>
          </cell>
          <cell r="I331">
            <v>0.1</v>
          </cell>
          <cell r="J331">
            <v>0.35</v>
          </cell>
          <cell r="K331">
            <v>0.44999999999999996</v>
          </cell>
          <cell r="P331">
            <v>2</v>
          </cell>
        </row>
        <row r="332">
          <cell r="B332">
            <v>160</v>
          </cell>
          <cell r="C332">
            <v>1.25</v>
          </cell>
          <cell r="D332">
            <v>6.35</v>
          </cell>
          <cell r="E332">
            <v>1</v>
          </cell>
          <cell r="I332">
            <v>0.13</v>
          </cell>
          <cell r="J332">
            <v>0.32</v>
          </cell>
          <cell r="K332">
            <v>0.45</v>
          </cell>
          <cell r="P332">
            <v>2</v>
          </cell>
        </row>
        <row r="333">
          <cell r="B333">
            <v>160</v>
          </cell>
          <cell r="C333">
            <v>1.25</v>
          </cell>
          <cell r="D333">
            <v>6.35</v>
          </cell>
          <cell r="E333">
            <v>1</v>
          </cell>
          <cell r="I333">
            <v>0.13</v>
          </cell>
          <cell r="J333">
            <v>0.32</v>
          </cell>
          <cell r="K333">
            <v>0.45</v>
          </cell>
          <cell r="P333">
            <v>2</v>
          </cell>
        </row>
        <row r="334">
          <cell r="B334">
            <v>160</v>
          </cell>
          <cell r="C334">
            <v>1.25</v>
          </cell>
          <cell r="D334">
            <v>6.35</v>
          </cell>
          <cell r="E334">
            <v>1</v>
          </cell>
          <cell r="I334">
            <v>0.13</v>
          </cell>
          <cell r="J334">
            <v>0.32</v>
          </cell>
          <cell r="K334">
            <v>0.45</v>
          </cell>
          <cell r="P334">
            <v>2</v>
          </cell>
        </row>
        <row r="335">
          <cell r="B335">
            <v>160</v>
          </cell>
          <cell r="C335">
            <v>1.5</v>
          </cell>
          <cell r="D335">
            <v>7.14</v>
          </cell>
          <cell r="E335">
            <v>1</v>
          </cell>
          <cell r="I335">
            <v>0.15</v>
          </cell>
          <cell r="J335">
            <v>0.45</v>
          </cell>
          <cell r="K335">
            <v>0.6</v>
          </cell>
          <cell r="P335">
            <v>2</v>
          </cell>
        </row>
        <row r="336">
          <cell r="B336">
            <v>160</v>
          </cell>
          <cell r="C336">
            <v>1.5</v>
          </cell>
          <cell r="D336">
            <v>7.14</v>
          </cell>
          <cell r="E336">
            <v>1</v>
          </cell>
          <cell r="I336">
            <v>0.15</v>
          </cell>
          <cell r="J336">
            <v>0.45</v>
          </cell>
          <cell r="K336">
            <v>0.6</v>
          </cell>
          <cell r="P336">
            <v>2</v>
          </cell>
        </row>
        <row r="337">
          <cell r="B337">
            <v>160</v>
          </cell>
          <cell r="C337">
            <v>1.5</v>
          </cell>
          <cell r="D337">
            <v>7.14</v>
          </cell>
          <cell r="E337">
            <v>1</v>
          </cell>
          <cell r="I337">
            <v>0.15</v>
          </cell>
          <cell r="J337">
            <v>0.45</v>
          </cell>
          <cell r="K337">
            <v>0.6</v>
          </cell>
          <cell r="P337">
            <v>2</v>
          </cell>
        </row>
        <row r="338">
          <cell r="B338">
            <v>160</v>
          </cell>
          <cell r="C338">
            <v>2</v>
          </cell>
          <cell r="D338">
            <v>8.74</v>
          </cell>
          <cell r="E338">
            <v>1</v>
          </cell>
          <cell r="I338">
            <v>0.2</v>
          </cell>
          <cell r="J338">
            <v>0.7</v>
          </cell>
          <cell r="K338">
            <v>0.89999999999999991</v>
          </cell>
          <cell r="P338">
            <v>4</v>
          </cell>
        </row>
        <row r="339">
          <cell r="B339">
            <v>160</v>
          </cell>
          <cell r="C339">
            <v>2</v>
          </cell>
          <cell r="D339">
            <v>8.74</v>
          </cell>
          <cell r="E339">
            <v>1</v>
          </cell>
          <cell r="I339">
            <v>0.2</v>
          </cell>
          <cell r="J339">
            <v>0.7</v>
          </cell>
          <cell r="K339">
            <v>0.89999999999999991</v>
          </cell>
          <cell r="P339">
            <v>4</v>
          </cell>
        </row>
        <row r="340">
          <cell r="B340">
            <v>160</v>
          </cell>
          <cell r="C340">
            <v>2</v>
          </cell>
          <cell r="D340">
            <v>8.74</v>
          </cell>
          <cell r="E340">
            <v>1</v>
          </cell>
          <cell r="I340">
            <v>0.2</v>
          </cell>
          <cell r="J340">
            <v>0.7</v>
          </cell>
          <cell r="K340">
            <v>0.89999999999999991</v>
          </cell>
          <cell r="P340">
            <v>4</v>
          </cell>
        </row>
        <row r="341">
          <cell r="B341">
            <v>160</v>
          </cell>
          <cell r="C341">
            <v>2.5</v>
          </cell>
          <cell r="D341">
            <v>9.5299999999999994</v>
          </cell>
          <cell r="E341">
            <v>1</v>
          </cell>
          <cell r="I341">
            <v>0.25</v>
          </cell>
          <cell r="J341">
            <v>0.8</v>
          </cell>
          <cell r="K341">
            <v>1.05</v>
          </cell>
          <cell r="P341">
            <v>4</v>
          </cell>
        </row>
        <row r="342">
          <cell r="B342">
            <v>160</v>
          </cell>
          <cell r="C342">
            <v>3</v>
          </cell>
          <cell r="D342">
            <v>11.13</v>
          </cell>
          <cell r="E342">
            <v>1.25</v>
          </cell>
          <cell r="I342">
            <v>0.3</v>
          </cell>
          <cell r="J342">
            <v>1.5</v>
          </cell>
          <cell r="K342">
            <v>1.8</v>
          </cell>
          <cell r="P342">
            <v>4</v>
          </cell>
        </row>
        <row r="343">
          <cell r="B343">
            <v>160</v>
          </cell>
          <cell r="C343">
            <v>4</v>
          </cell>
          <cell r="D343">
            <v>13.49</v>
          </cell>
          <cell r="E343">
            <v>1.25</v>
          </cell>
          <cell r="I343">
            <v>0.41</v>
          </cell>
          <cell r="J343">
            <v>2.59</v>
          </cell>
          <cell r="K343">
            <v>3</v>
          </cell>
          <cell r="P343">
            <v>4</v>
          </cell>
        </row>
        <row r="344">
          <cell r="B344">
            <v>160</v>
          </cell>
          <cell r="C344">
            <v>5</v>
          </cell>
          <cell r="D344">
            <v>15.88</v>
          </cell>
          <cell r="E344">
            <v>1.5</v>
          </cell>
          <cell r="I344">
            <v>0.51</v>
          </cell>
          <cell r="J344">
            <v>4.29</v>
          </cell>
          <cell r="K344">
            <v>4.8</v>
          </cell>
          <cell r="P344">
            <v>4</v>
          </cell>
        </row>
        <row r="345">
          <cell r="B345">
            <v>160</v>
          </cell>
          <cell r="C345">
            <v>6</v>
          </cell>
          <cell r="D345">
            <v>18.260000000000002</v>
          </cell>
          <cell r="E345">
            <v>1.5</v>
          </cell>
          <cell r="I345">
            <v>0.61</v>
          </cell>
          <cell r="J345">
            <v>7.04</v>
          </cell>
          <cell r="K345">
            <v>7.65</v>
          </cell>
          <cell r="P345">
            <v>4</v>
          </cell>
        </row>
        <row r="346">
          <cell r="B346">
            <v>160</v>
          </cell>
          <cell r="C346">
            <v>8</v>
          </cell>
          <cell r="D346">
            <v>23.01</v>
          </cell>
          <cell r="E346">
            <v>2</v>
          </cell>
          <cell r="I346">
            <v>0.81</v>
          </cell>
          <cell r="J346">
            <v>11.19</v>
          </cell>
          <cell r="K346">
            <v>12</v>
          </cell>
          <cell r="P346">
            <v>4</v>
          </cell>
        </row>
        <row r="347">
          <cell r="B347">
            <v>160</v>
          </cell>
          <cell r="C347">
            <v>10</v>
          </cell>
          <cell r="D347">
            <v>28.58</v>
          </cell>
          <cell r="E347" t="str">
            <v>N</v>
          </cell>
          <cell r="I347">
            <v>1.01</v>
          </cell>
          <cell r="J347">
            <v>21.48</v>
          </cell>
          <cell r="K347">
            <v>22.490000000000002</v>
          </cell>
          <cell r="P347">
            <v>4</v>
          </cell>
        </row>
        <row r="348">
          <cell r="B348">
            <v>160</v>
          </cell>
          <cell r="C348">
            <v>12</v>
          </cell>
          <cell r="D348">
            <v>33.32</v>
          </cell>
          <cell r="E348" t="str">
            <v>N</v>
          </cell>
          <cell r="I348">
            <v>1.22</v>
          </cell>
          <cell r="J348">
            <v>31.78</v>
          </cell>
          <cell r="K348">
            <v>33</v>
          </cell>
          <cell r="P348">
            <v>6</v>
          </cell>
        </row>
        <row r="349">
          <cell r="B349">
            <v>160</v>
          </cell>
          <cell r="C349">
            <v>14</v>
          </cell>
          <cell r="D349">
            <v>35.71</v>
          </cell>
          <cell r="E349" t="str">
            <v>N</v>
          </cell>
          <cell r="I349">
            <v>1.42</v>
          </cell>
          <cell r="J349">
            <v>39.07</v>
          </cell>
          <cell r="K349">
            <v>40.49</v>
          </cell>
          <cell r="P349">
            <v>6</v>
          </cell>
        </row>
        <row r="350">
          <cell r="B350">
            <v>160</v>
          </cell>
          <cell r="C350">
            <v>16</v>
          </cell>
          <cell r="D350">
            <v>40.49</v>
          </cell>
          <cell r="E350" t="str">
            <v>N</v>
          </cell>
          <cell r="I350">
            <v>1.62</v>
          </cell>
          <cell r="J350">
            <v>53.88</v>
          </cell>
          <cell r="K350">
            <v>55.5</v>
          </cell>
          <cell r="P350">
            <v>6</v>
          </cell>
        </row>
        <row r="351">
          <cell r="B351">
            <v>160</v>
          </cell>
          <cell r="C351">
            <v>18</v>
          </cell>
          <cell r="D351">
            <v>45.24</v>
          </cell>
          <cell r="E351" t="str">
            <v>N</v>
          </cell>
          <cell r="I351">
            <v>1.82</v>
          </cell>
          <cell r="J351">
            <v>71.680000000000007</v>
          </cell>
          <cell r="K351">
            <v>73.5</v>
          </cell>
          <cell r="P351">
            <v>6</v>
          </cell>
        </row>
        <row r="352">
          <cell r="B352">
            <v>160</v>
          </cell>
          <cell r="C352">
            <v>20</v>
          </cell>
          <cell r="D352">
            <v>50.01</v>
          </cell>
          <cell r="E352" t="str">
            <v>N</v>
          </cell>
          <cell r="I352">
            <v>2.0299999999999998</v>
          </cell>
          <cell r="J352">
            <v>93.97</v>
          </cell>
          <cell r="K352">
            <v>96</v>
          </cell>
          <cell r="P352">
            <v>7</v>
          </cell>
        </row>
        <row r="353">
          <cell r="B353">
            <v>160</v>
          </cell>
          <cell r="C353">
            <v>22</v>
          </cell>
          <cell r="D353">
            <v>53.98</v>
          </cell>
          <cell r="E353" t="str">
            <v>N</v>
          </cell>
          <cell r="I353">
            <v>2.23</v>
          </cell>
          <cell r="J353">
            <v>132.77000000000001</v>
          </cell>
          <cell r="K353">
            <v>135</v>
          </cell>
          <cell r="P353">
            <v>8</v>
          </cell>
        </row>
        <row r="354">
          <cell r="B354">
            <v>160</v>
          </cell>
          <cell r="C354">
            <v>24</v>
          </cell>
          <cell r="D354">
            <v>59.54</v>
          </cell>
          <cell r="E354" t="str">
            <v>N</v>
          </cell>
          <cell r="I354">
            <v>2.4300000000000002</v>
          </cell>
          <cell r="J354">
            <v>162.56</v>
          </cell>
          <cell r="K354">
            <v>164.99</v>
          </cell>
          <cell r="P354">
            <v>8</v>
          </cell>
        </row>
        <row r="355">
          <cell r="B355" t="str">
            <v>STD</v>
          </cell>
          <cell r="C355">
            <v>0.125</v>
          </cell>
          <cell r="D355">
            <v>1.73</v>
          </cell>
          <cell r="E355">
            <v>1</v>
          </cell>
          <cell r="I355">
            <v>7.0000000000000007E-2</v>
          </cell>
          <cell r="K355">
            <v>7.0000000000000007E-2</v>
          </cell>
          <cell r="P355">
            <v>2</v>
          </cell>
        </row>
        <row r="356">
          <cell r="B356" t="str">
            <v>STD</v>
          </cell>
          <cell r="C356">
            <v>0.125</v>
          </cell>
          <cell r="D356">
            <v>1.73</v>
          </cell>
          <cell r="E356">
            <v>1</v>
          </cell>
          <cell r="I356">
            <v>7.0000000000000007E-2</v>
          </cell>
          <cell r="K356">
            <v>7.0000000000000007E-2</v>
          </cell>
          <cell r="P356">
            <v>2</v>
          </cell>
        </row>
        <row r="357">
          <cell r="B357" t="str">
            <v>STD</v>
          </cell>
          <cell r="C357">
            <v>0.125</v>
          </cell>
          <cell r="D357">
            <v>1.73</v>
          </cell>
          <cell r="E357">
            <v>1</v>
          </cell>
          <cell r="I357">
            <v>7.0000000000000007E-2</v>
          </cell>
          <cell r="K357">
            <v>7.0000000000000007E-2</v>
          </cell>
          <cell r="P357">
            <v>2</v>
          </cell>
        </row>
        <row r="358">
          <cell r="B358" t="str">
            <v>STD</v>
          </cell>
          <cell r="C358">
            <v>0.25</v>
          </cell>
          <cell r="D358">
            <v>2.2400000000000002</v>
          </cell>
          <cell r="E358">
            <v>1</v>
          </cell>
          <cell r="I358">
            <v>7.0000000000000007E-2</v>
          </cell>
          <cell r="K358">
            <v>7.0000000000000007E-2</v>
          </cell>
          <cell r="P358">
            <v>2</v>
          </cell>
        </row>
        <row r="359">
          <cell r="B359" t="str">
            <v>STD</v>
          </cell>
          <cell r="C359">
            <v>0.25</v>
          </cell>
          <cell r="D359">
            <v>2.2400000000000002</v>
          </cell>
          <cell r="E359">
            <v>1</v>
          </cell>
          <cell r="I359">
            <v>7.0000000000000007E-2</v>
          </cell>
          <cell r="K359">
            <v>7.0000000000000007E-2</v>
          </cell>
          <cell r="P359">
            <v>2</v>
          </cell>
        </row>
        <row r="360">
          <cell r="B360" t="str">
            <v>STD</v>
          </cell>
          <cell r="C360">
            <v>0.25</v>
          </cell>
          <cell r="D360">
            <v>2.2400000000000002</v>
          </cell>
          <cell r="E360">
            <v>1</v>
          </cell>
          <cell r="I360">
            <v>7.0000000000000007E-2</v>
          </cell>
          <cell r="K360">
            <v>7.0000000000000007E-2</v>
          </cell>
          <cell r="P360">
            <v>2</v>
          </cell>
        </row>
        <row r="361">
          <cell r="B361" t="str">
            <v>STD</v>
          </cell>
          <cell r="C361">
            <v>0.375</v>
          </cell>
          <cell r="D361">
            <v>2.31</v>
          </cell>
          <cell r="E361">
            <v>1</v>
          </cell>
          <cell r="I361">
            <v>7.0000000000000007E-2</v>
          </cell>
          <cell r="J361">
            <v>0</v>
          </cell>
          <cell r="K361">
            <v>7.0000000000000007E-2</v>
          </cell>
          <cell r="P361">
            <v>2</v>
          </cell>
        </row>
        <row r="362">
          <cell r="B362" t="str">
            <v>STD</v>
          </cell>
          <cell r="C362">
            <v>0.375</v>
          </cell>
          <cell r="D362">
            <v>2.31</v>
          </cell>
          <cell r="E362">
            <v>1</v>
          </cell>
          <cell r="I362">
            <v>7.0000000000000007E-2</v>
          </cell>
          <cell r="J362">
            <v>0</v>
          </cell>
          <cell r="K362">
            <v>7.0000000000000007E-2</v>
          </cell>
          <cell r="P362">
            <v>2</v>
          </cell>
        </row>
        <row r="363">
          <cell r="B363" t="str">
            <v>STD</v>
          </cell>
          <cell r="C363">
            <v>0.375</v>
          </cell>
          <cell r="D363">
            <v>2.31</v>
          </cell>
          <cell r="E363">
            <v>1</v>
          </cell>
          <cell r="I363">
            <v>7.0000000000000007E-2</v>
          </cell>
          <cell r="J363">
            <v>0</v>
          </cell>
          <cell r="K363">
            <v>7.0000000000000007E-2</v>
          </cell>
          <cell r="P363">
            <v>2</v>
          </cell>
        </row>
        <row r="364">
          <cell r="B364" t="str">
            <v>STD</v>
          </cell>
          <cell r="C364">
            <v>0.5</v>
          </cell>
          <cell r="D364">
            <v>2.77</v>
          </cell>
          <cell r="E364">
            <v>1</v>
          </cell>
          <cell r="I364">
            <v>7.0000000000000007E-2</v>
          </cell>
          <cell r="J364">
            <v>0</v>
          </cell>
          <cell r="K364">
            <v>7.0000000000000007E-2</v>
          </cell>
          <cell r="P364">
            <v>2</v>
          </cell>
        </row>
        <row r="365">
          <cell r="B365" t="str">
            <v>STD</v>
          </cell>
          <cell r="C365">
            <v>0.5</v>
          </cell>
          <cell r="D365">
            <v>2.77</v>
          </cell>
          <cell r="E365">
            <v>1</v>
          </cell>
          <cell r="I365">
            <v>7.0000000000000007E-2</v>
          </cell>
          <cell r="J365">
            <v>0</v>
          </cell>
          <cell r="K365">
            <v>7.0000000000000007E-2</v>
          </cell>
          <cell r="P365">
            <v>2</v>
          </cell>
        </row>
        <row r="366">
          <cell r="B366" t="str">
            <v>STD</v>
          </cell>
          <cell r="C366">
            <v>0.5</v>
          </cell>
          <cell r="D366">
            <v>2.77</v>
          </cell>
          <cell r="E366">
            <v>1</v>
          </cell>
          <cell r="I366">
            <v>7.0000000000000007E-2</v>
          </cell>
          <cell r="J366">
            <v>0</v>
          </cell>
          <cell r="K366">
            <v>7.0000000000000007E-2</v>
          </cell>
          <cell r="P366">
            <v>2</v>
          </cell>
        </row>
        <row r="367">
          <cell r="B367" t="str">
            <v>STD</v>
          </cell>
          <cell r="C367">
            <v>0.75</v>
          </cell>
          <cell r="D367">
            <v>2.87</v>
          </cell>
          <cell r="E367">
            <v>1</v>
          </cell>
          <cell r="I367">
            <v>7.0000000000000007E-2</v>
          </cell>
          <cell r="J367">
            <v>0</v>
          </cell>
          <cell r="K367">
            <v>7.0000000000000007E-2</v>
          </cell>
          <cell r="P367">
            <v>2</v>
          </cell>
        </row>
        <row r="368">
          <cell r="B368" t="str">
            <v>STD</v>
          </cell>
          <cell r="C368">
            <v>0.75</v>
          </cell>
          <cell r="D368">
            <v>2.87</v>
          </cell>
          <cell r="E368">
            <v>1</v>
          </cell>
          <cell r="I368">
            <v>7.0000000000000007E-2</v>
          </cell>
          <cell r="J368">
            <v>0</v>
          </cell>
          <cell r="K368">
            <v>7.0000000000000007E-2</v>
          </cell>
          <cell r="P368">
            <v>2</v>
          </cell>
        </row>
        <row r="369">
          <cell r="B369" t="str">
            <v>STD</v>
          </cell>
          <cell r="C369">
            <v>0.75</v>
          </cell>
          <cell r="D369">
            <v>2.87</v>
          </cell>
          <cell r="E369">
            <v>1</v>
          </cell>
          <cell r="I369">
            <v>7.0000000000000007E-2</v>
          </cell>
          <cell r="J369">
            <v>0</v>
          </cell>
          <cell r="K369">
            <v>7.0000000000000007E-2</v>
          </cell>
          <cell r="P369">
            <v>2</v>
          </cell>
        </row>
        <row r="370">
          <cell r="B370" t="str">
            <v>STD</v>
          </cell>
          <cell r="C370">
            <v>1</v>
          </cell>
          <cell r="D370">
            <v>3.38</v>
          </cell>
          <cell r="E370">
            <v>1</v>
          </cell>
          <cell r="I370">
            <v>0.12</v>
          </cell>
          <cell r="J370">
            <v>0</v>
          </cell>
          <cell r="K370">
            <v>0.12</v>
          </cell>
          <cell r="P370">
            <v>2</v>
          </cell>
        </row>
        <row r="371">
          <cell r="B371" t="str">
            <v>STD</v>
          </cell>
          <cell r="C371">
            <v>1</v>
          </cell>
          <cell r="D371">
            <v>3.38</v>
          </cell>
          <cell r="E371">
            <v>1</v>
          </cell>
          <cell r="I371">
            <v>0.12</v>
          </cell>
          <cell r="J371">
            <v>0</v>
          </cell>
          <cell r="K371">
            <v>0.12</v>
          </cell>
          <cell r="P371">
            <v>2</v>
          </cell>
        </row>
        <row r="372">
          <cell r="B372" t="str">
            <v>STD</v>
          </cell>
          <cell r="C372">
            <v>1</v>
          </cell>
          <cell r="D372">
            <v>3.38</v>
          </cell>
          <cell r="E372">
            <v>1</v>
          </cell>
          <cell r="I372">
            <v>0.12</v>
          </cell>
          <cell r="J372">
            <v>0</v>
          </cell>
          <cell r="K372">
            <v>0.12</v>
          </cell>
          <cell r="P372">
            <v>2</v>
          </cell>
        </row>
        <row r="373">
          <cell r="B373" t="str">
            <v>STD</v>
          </cell>
          <cell r="C373">
            <v>1.25</v>
          </cell>
          <cell r="D373">
            <v>3.56</v>
          </cell>
          <cell r="E373">
            <v>1</v>
          </cell>
          <cell r="I373">
            <v>0.15</v>
          </cell>
          <cell r="K373">
            <v>0.15</v>
          </cell>
          <cell r="P373">
            <v>2</v>
          </cell>
        </row>
        <row r="374">
          <cell r="B374" t="str">
            <v>STD</v>
          </cell>
          <cell r="C374">
            <v>1.25</v>
          </cell>
          <cell r="D374">
            <v>3.56</v>
          </cell>
          <cell r="E374">
            <v>1</v>
          </cell>
          <cell r="I374">
            <v>0.15</v>
          </cell>
          <cell r="K374">
            <v>0.15</v>
          </cell>
          <cell r="P374">
            <v>2</v>
          </cell>
        </row>
        <row r="375">
          <cell r="B375" t="str">
            <v>STD</v>
          </cell>
          <cell r="C375">
            <v>1.25</v>
          </cell>
          <cell r="D375">
            <v>3.56</v>
          </cell>
          <cell r="E375">
            <v>1</v>
          </cell>
          <cell r="I375">
            <v>0.15</v>
          </cell>
          <cell r="K375">
            <v>0.15</v>
          </cell>
          <cell r="P375">
            <v>2</v>
          </cell>
        </row>
        <row r="376">
          <cell r="B376" t="str">
            <v>STD</v>
          </cell>
          <cell r="C376">
            <v>1.5</v>
          </cell>
          <cell r="D376">
            <v>3.68</v>
          </cell>
          <cell r="E376">
            <v>1</v>
          </cell>
          <cell r="I376">
            <v>0.15</v>
          </cell>
          <cell r="J376">
            <v>0</v>
          </cell>
          <cell r="K376">
            <v>0.15</v>
          </cell>
          <cell r="P376">
            <v>2</v>
          </cell>
        </row>
        <row r="377">
          <cell r="B377" t="str">
            <v>STD</v>
          </cell>
          <cell r="C377">
            <v>1.5</v>
          </cell>
          <cell r="D377">
            <v>3.68</v>
          </cell>
          <cell r="E377">
            <v>1</v>
          </cell>
          <cell r="I377">
            <v>0.15</v>
          </cell>
          <cell r="J377">
            <v>0</v>
          </cell>
          <cell r="K377">
            <v>0.15</v>
          </cell>
          <cell r="P377">
            <v>2</v>
          </cell>
        </row>
        <row r="378">
          <cell r="B378" t="str">
            <v>STD</v>
          </cell>
          <cell r="C378">
            <v>1.5</v>
          </cell>
          <cell r="D378">
            <v>3.68</v>
          </cell>
          <cell r="E378">
            <v>1</v>
          </cell>
          <cell r="I378">
            <v>0.15</v>
          </cell>
          <cell r="J378">
            <v>0</v>
          </cell>
          <cell r="K378">
            <v>0.15</v>
          </cell>
          <cell r="P378">
            <v>2</v>
          </cell>
        </row>
        <row r="379">
          <cell r="B379" t="str">
            <v>STD</v>
          </cell>
          <cell r="C379">
            <v>2</v>
          </cell>
          <cell r="D379">
            <v>3.91</v>
          </cell>
          <cell r="E379">
            <v>1</v>
          </cell>
          <cell r="I379">
            <v>0.3</v>
          </cell>
          <cell r="J379">
            <v>0</v>
          </cell>
          <cell r="K379">
            <v>0.3</v>
          </cell>
          <cell r="P379">
            <v>2</v>
          </cell>
        </row>
        <row r="380">
          <cell r="B380" t="str">
            <v>STD</v>
          </cell>
          <cell r="C380">
            <v>2</v>
          </cell>
          <cell r="D380">
            <v>3.91</v>
          </cell>
          <cell r="E380">
            <v>1</v>
          </cell>
          <cell r="I380">
            <v>0.3</v>
          </cell>
          <cell r="J380">
            <v>0</v>
          </cell>
          <cell r="K380">
            <v>0.3</v>
          </cell>
          <cell r="P380">
            <v>2</v>
          </cell>
        </row>
        <row r="381">
          <cell r="B381" t="str">
            <v>STD</v>
          </cell>
          <cell r="C381">
            <v>2</v>
          </cell>
          <cell r="D381">
            <v>3.91</v>
          </cell>
          <cell r="E381">
            <v>1</v>
          </cell>
          <cell r="I381">
            <v>0.3</v>
          </cell>
          <cell r="J381">
            <v>0</v>
          </cell>
          <cell r="K381">
            <v>0.3</v>
          </cell>
          <cell r="P381">
            <v>2</v>
          </cell>
        </row>
        <row r="382">
          <cell r="B382" t="str">
            <v>STD</v>
          </cell>
          <cell r="C382">
            <v>2.5</v>
          </cell>
          <cell r="D382">
            <v>5.16</v>
          </cell>
          <cell r="E382">
            <v>1</v>
          </cell>
          <cell r="I382">
            <v>0.25</v>
          </cell>
          <cell r="J382">
            <v>0.2</v>
          </cell>
          <cell r="K382">
            <v>0.45</v>
          </cell>
          <cell r="P382">
            <v>2</v>
          </cell>
        </row>
        <row r="383">
          <cell r="B383" t="str">
            <v>STD</v>
          </cell>
          <cell r="C383">
            <v>3</v>
          </cell>
          <cell r="D383">
            <v>5.49</v>
          </cell>
          <cell r="E383">
            <v>1</v>
          </cell>
          <cell r="I383">
            <v>0.3</v>
          </cell>
          <cell r="J383">
            <v>0.3</v>
          </cell>
          <cell r="K383">
            <v>0.6</v>
          </cell>
          <cell r="P383">
            <v>2</v>
          </cell>
        </row>
        <row r="384">
          <cell r="B384" t="str">
            <v>STD</v>
          </cell>
          <cell r="C384">
            <v>3.5</v>
          </cell>
          <cell r="D384">
            <v>5.74</v>
          </cell>
          <cell r="E384">
            <v>1</v>
          </cell>
          <cell r="I384">
            <v>0.35</v>
          </cell>
          <cell r="J384">
            <v>0.4</v>
          </cell>
          <cell r="K384">
            <v>0.75</v>
          </cell>
          <cell r="P384">
            <v>3</v>
          </cell>
        </row>
        <row r="385">
          <cell r="B385" t="str">
            <v>STD</v>
          </cell>
          <cell r="C385">
            <v>4</v>
          </cell>
          <cell r="D385">
            <v>6.02</v>
          </cell>
          <cell r="E385">
            <v>1</v>
          </cell>
          <cell r="I385">
            <v>0.41</v>
          </cell>
          <cell r="J385">
            <v>0.49</v>
          </cell>
          <cell r="K385">
            <v>0.89999999999999991</v>
          </cell>
          <cell r="P385">
            <v>3</v>
          </cell>
        </row>
        <row r="386">
          <cell r="B386" t="str">
            <v>STD</v>
          </cell>
          <cell r="C386">
            <v>5</v>
          </cell>
          <cell r="D386">
            <v>6.55</v>
          </cell>
          <cell r="E386">
            <v>1</v>
          </cell>
          <cell r="I386">
            <v>0.51</v>
          </cell>
          <cell r="J386">
            <v>0.54</v>
          </cell>
          <cell r="K386">
            <v>1.05</v>
          </cell>
          <cell r="P386">
            <v>4</v>
          </cell>
        </row>
        <row r="387">
          <cell r="B387" t="str">
            <v>STD</v>
          </cell>
          <cell r="C387">
            <v>6</v>
          </cell>
          <cell r="D387">
            <v>7.11</v>
          </cell>
          <cell r="E387">
            <v>1</v>
          </cell>
          <cell r="I387">
            <v>0.61</v>
          </cell>
          <cell r="J387">
            <v>1.04</v>
          </cell>
          <cell r="K387">
            <v>1.65</v>
          </cell>
          <cell r="P387">
            <v>4</v>
          </cell>
        </row>
        <row r="388">
          <cell r="B388" t="str">
            <v>STD</v>
          </cell>
          <cell r="C388">
            <v>8</v>
          </cell>
          <cell r="D388">
            <v>8.18</v>
          </cell>
          <cell r="E388">
            <v>1</v>
          </cell>
          <cell r="I388">
            <v>0.81</v>
          </cell>
          <cell r="J388">
            <v>1.73</v>
          </cell>
          <cell r="K388">
            <v>2.54</v>
          </cell>
          <cell r="P388">
            <v>4</v>
          </cell>
        </row>
        <row r="389">
          <cell r="B389" t="str">
            <v>STD</v>
          </cell>
          <cell r="C389">
            <v>10</v>
          </cell>
          <cell r="D389">
            <v>9.27</v>
          </cell>
          <cell r="E389">
            <v>1</v>
          </cell>
          <cell r="I389">
            <v>1.01</v>
          </cell>
          <cell r="J389">
            <v>3.04</v>
          </cell>
          <cell r="K389">
            <v>4.05</v>
          </cell>
          <cell r="P389">
            <v>4</v>
          </cell>
        </row>
        <row r="390">
          <cell r="B390" t="str">
            <v>STD</v>
          </cell>
          <cell r="C390">
            <v>12</v>
          </cell>
          <cell r="D390">
            <v>9.5299999999999994</v>
          </cell>
          <cell r="E390">
            <v>1</v>
          </cell>
          <cell r="I390">
            <v>1.22</v>
          </cell>
          <cell r="J390">
            <v>3.28</v>
          </cell>
          <cell r="K390">
            <v>4.5</v>
          </cell>
          <cell r="P390">
            <v>6</v>
          </cell>
        </row>
        <row r="391">
          <cell r="B391" t="str">
            <v>STD</v>
          </cell>
          <cell r="C391">
            <v>14</v>
          </cell>
          <cell r="D391">
            <v>9.5299999999999994</v>
          </cell>
          <cell r="E391">
            <v>1</v>
          </cell>
          <cell r="I391">
            <v>1.42</v>
          </cell>
          <cell r="J391">
            <v>3.97</v>
          </cell>
          <cell r="K391">
            <v>5.3900000000000006</v>
          </cell>
          <cell r="P391">
            <v>6</v>
          </cell>
        </row>
        <row r="392">
          <cell r="B392" t="str">
            <v>STD</v>
          </cell>
          <cell r="C392">
            <v>16</v>
          </cell>
          <cell r="D392">
            <v>9.5299999999999994</v>
          </cell>
          <cell r="E392">
            <v>1</v>
          </cell>
          <cell r="I392">
            <v>1.62</v>
          </cell>
          <cell r="J392">
            <v>4.68</v>
          </cell>
          <cell r="K392">
            <v>6.3</v>
          </cell>
          <cell r="P392">
            <v>6</v>
          </cell>
        </row>
        <row r="393">
          <cell r="B393" t="str">
            <v>STD</v>
          </cell>
          <cell r="C393">
            <v>18</v>
          </cell>
          <cell r="D393">
            <v>9.5299999999999994</v>
          </cell>
          <cell r="E393">
            <v>1</v>
          </cell>
          <cell r="I393">
            <v>1.82</v>
          </cell>
          <cell r="J393">
            <v>5.38</v>
          </cell>
          <cell r="K393">
            <v>7.2</v>
          </cell>
          <cell r="P393">
            <v>6</v>
          </cell>
        </row>
        <row r="394">
          <cell r="B394" t="str">
            <v>STD</v>
          </cell>
          <cell r="C394">
            <v>20</v>
          </cell>
          <cell r="D394">
            <v>9.5299999999999994</v>
          </cell>
          <cell r="E394">
            <v>1</v>
          </cell>
          <cell r="I394">
            <v>2.0299999999999998</v>
          </cell>
          <cell r="J394">
            <v>5.47</v>
          </cell>
          <cell r="K394">
            <v>7.5</v>
          </cell>
          <cell r="P394">
            <v>7</v>
          </cell>
        </row>
        <row r="395">
          <cell r="B395" t="str">
            <v>STD</v>
          </cell>
          <cell r="C395">
            <v>22</v>
          </cell>
          <cell r="D395">
            <v>9.5299999999999994</v>
          </cell>
          <cell r="E395">
            <v>1</v>
          </cell>
          <cell r="I395">
            <v>2.23</v>
          </cell>
          <cell r="J395">
            <v>6.47</v>
          </cell>
          <cell r="K395">
            <v>8.6999999999999993</v>
          </cell>
          <cell r="P395">
            <v>8</v>
          </cell>
        </row>
        <row r="396">
          <cell r="B396" t="str">
            <v>STD</v>
          </cell>
          <cell r="C396">
            <v>24</v>
          </cell>
          <cell r="D396">
            <v>9.5299999999999994</v>
          </cell>
          <cell r="E396">
            <v>1</v>
          </cell>
          <cell r="I396">
            <v>2.4300000000000002</v>
          </cell>
          <cell r="J396">
            <v>6.57</v>
          </cell>
          <cell r="K396">
            <v>9</v>
          </cell>
          <cell r="P396">
            <v>8</v>
          </cell>
        </row>
        <row r="397">
          <cell r="B397" t="str">
            <v>STD</v>
          </cell>
          <cell r="C397">
            <v>26</v>
          </cell>
          <cell r="D397">
            <v>9.5299999999999994</v>
          </cell>
          <cell r="E397">
            <v>1</v>
          </cell>
          <cell r="I397">
            <v>2.64</v>
          </cell>
          <cell r="J397">
            <v>7.7</v>
          </cell>
          <cell r="K397">
            <v>10.34</v>
          </cell>
          <cell r="P397">
            <v>9</v>
          </cell>
        </row>
        <row r="398">
          <cell r="B398" t="str">
            <v>STD</v>
          </cell>
          <cell r="C398">
            <v>28</v>
          </cell>
          <cell r="D398">
            <v>9.5299999999999994</v>
          </cell>
          <cell r="E398">
            <v>1</v>
          </cell>
          <cell r="I398">
            <v>2.84</v>
          </cell>
          <cell r="J398">
            <v>8.25</v>
          </cell>
          <cell r="K398">
            <v>11.09</v>
          </cell>
          <cell r="P398">
            <v>9</v>
          </cell>
        </row>
        <row r="399">
          <cell r="B399" t="str">
            <v>STD</v>
          </cell>
          <cell r="C399">
            <v>30</v>
          </cell>
          <cell r="D399">
            <v>9.5299999999999994</v>
          </cell>
          <cell r="E399">
            <v>1</v>
          </cell>
          <cell r="I399">
            <v>3.04</v>
          </cell>
          <cell r="J399">
            <v>8.9600000000000009</v>
          </cell>
          <cell r="K399">
            <v>12</v>
          </cell>
          <cell r="P399">
            <v>10</v>
          </cell>
        </row>
        <row r="400">
          <cell r="B400" t="str">
            <v>STD</v>
          </cell>
          <cell r="C400">
            <v>32</v>
          </cell>
          <cell r="D400">
            <v>9.5299999999999994</v>
          </cell>
          <cell r="E400">
            <v>1</v>
          </cell>
          <cell r="I400">
            <v>3.24</v>
          </cell>
          <cell r="J400">
            <v>9.51</v>
          </cell>
          <cell r="K400">
            <v>12.75</v>
          </cell>
          <cell r="P400">
            <v>11</v>
          </cell>
        </row>
        <row r="401">
          <cell r="B401" t="str">
            <v>STD</v>
          </cell>
          <cell r="C401">
            <v>34</v>
          </cell>
          <cell r="D401">
            <v>9.5299999999999994</v>
          </cell>
          <cell r="E401">
            <v>1</v>
          </cell>
          <cell r="I401">
            <v>3.45</v>
          </cell>
          <cell r="J401">
            <v>10.050000000000001</v>
          </cell>
          <cell r="K401">
            <v>13.5</v>
          </cell>
          <cell r="P401">
            <v>12</v>
          </cell>
        </row>
        <row r="402">
          <cell r="B402" t="str">
            <v>STD</v>
          </cell>
          <cell r="C402">
            <v>36</v>
          </cell>
          <cell r="D402">
            <v>9.5299999999999994</v>
          </cell>
          <cell r="E402">
            <v>1</v>
          </cell>
          <cell r="I402">
            <v>3.65</v>
          </cell>
          <cell r="J402">
            <v>10.6</v>
          </cell>
          <cell r="K402">
            <v>14.25</v>
          </cell>
          <cell r="P402">
            <v>12</v>
          </cell>
        </row>
        <row r="403">
          <cell r="B403" t="str">
            <v>STD</v>
          </cell>
          <cell r="C403">
            <v>38</v>
          </cell>
          <cell r="D403">
            <v>9.5299999999999994</v>
          </cell>
          <cell r="E403">
            <v>1</v>
          </cell>
          <cell r="I403">
            <v>3.85</v>
          </cell>
          <cell r="J403">
            <v>11.23</v>
          </cell>
          <cell r="K403">
            <v>15.08</v>
          </cell>
          <cell r="P403">
            <v>13</v>
          </cell>
        </row>
        <row r="404">
          <cell r="B404" t="str">
            <v>STD</v>
          </cell>
          <cell r="C404">
            <v>40</v>
          </cell>
          <cell r="D404">
            <v>9.5299999999999994</v>
          </cell>
          <cell r="E404">
            <v>1</v>
          </cell>
          <cell r="I404">
            <v>4.0599999999999996</v>
          </cell>
          <cell r="J404">
            <v>11.66</v>
          </cell>
          <cell r="K404">
            <v>15.719999999999999</v>
          </cell>
          <cell r="P404">
            <v>14</v>
          </cell>
        </row>
        <row r="405">
          <cell r="B405" t="str">
            <v>STD</v>
          </cell>
          <cell r="C405">
            <v>42</v>
          </cell>
          <cell r="D405">
            <v>9.5299999999999994</v>
          </cell>
          <cell r="E405">
            <v>1</v>
          </cell>
          <cell r="I405">
            <v>4.26</v>
          </cell>
          <cell r="J405">
            <v>12.24</v>
          </cell>
          <cell r="K405">
            <v>16.5</v>
          </cell>
          <cell r="P405">
            <v>14</v>
          </cell>
        </row>
        <row r="406">
          <cell r="B406" t="str">
            <v>STD</v>
          </cell>
          <cell r="C406">
            <v>44</v>
          </cell>
          <cell r="D406">
            <v>9.5299999999999994</v>
          </cell>
          <cell r="E406">
            <v>1</v>
          </cell>
          <cell r="I406">
            <v>4.47</v>
          </cell>
          <cell r="J406">
            <v>17.54</v>
          </cell>
          <cell r="K406">
            <v>22.009999999999998</v>
          </cell>
          <cell r="P406">
            <v>15</v>
          </cell>
        </row>
        <row r="407">
          <cell r="B407" t="str">
            <v>STD</v>
          </cell>
          <cell r="C407">
            <v>46</v>
          </cell>
          <cell r="D407">
            <v>9.5299999999999994</v>
          </cell>
          <cell r="E407">
            <v>1</v>
          </cell>
          <cell r="I407">
            <v>4.67</v>
          </cell>
          <cell r="J407">
            <v>18.329999999999998</v>
          </cell>
          <cell r="K407">
            <v>23</v>
          </cell>
          <cell r="P407">
            <v>16</v>
          </cell>
        </row>
        <row r="408">
          <cell r="B408" t="str">
            <v>STD</v>
          </cell>
          <cell r="C408">
            <v>48</v>
          </cell>
          <cell r="D408">
            <v>9.5299999999999994</v>
          </cell>
          <cell r="E408">
            <v>1</v>
          </cell>
          <cell r="I408">
            <v>4.87</v>
          </cell>
          <cell r="J408">
            <v>19.13</v>
          </cell>
          <cell r="K408">
            <v>24</v>
          </cell>
          <cell r="P408">
            <v>16</v>
          </cell>
        </row>
        <row r="409">
          <cell r="B409" t="str">
            <v xml:space="preserve">XS </v>
          </cell>
          <cell r="C409">
            <v>0.125</v>
          </cell>
          <cell r="D409">
            <v>2.41</v>
          </cell>
          <cell r="E409">
            <v>1</v>
          </cell>
          <cell r="I409">
            <v>7.0000000000000007E-2</v>
          </cell>
          <cell r="K409">
            <v>7.0000000000000007E-2</v>
          </cell>
          <cell r="P409">
            <v>2</v>
          </cell>
        </row>
        <row r="410">
          <cell r="B410" t="str">
            <v xml:space="preserve">XS </v>
          </cell>
          <cell r="C410">
            <v>0.125</v>
          </cell>
          <cell r="D410">
            <v>2.41</v>
          </cell>
          <cell r="E410">
            <v>1</v>
          </cell>
          <cell r="I410">
            <v>7.0000000000000007E-2</v>
          </cell>
          <cell r="K410">
            <v>7.0000000000000007E-2</v>
          </cell>
          <cell r="P410">
            <v>2</v>
          </cell>
        </row>
        <row r="411">
          <cell r="B411" t="str">
            <v xml:space="preserve">XS </v>
          </cell>
          <cell r="C411">
            <v>0.125</v>
          </cell>
          <cell r="D411">
            <v>2.41</v>
          </cell>
          <cell r="E411">
            <v>1</v>
          </cell>
          <cell r="I411">
            <v>7.0000000000000007E-2</v>
          </cell>
          <cell r="K411">
            <v>7.0000000000000007E-2</v>
          </cell>
          <cell r="P411">
            <v>2</v>
          </cell>
        </row>
        <row r="412">
          <cell r="B412" t="str">
            <v xml:space="preserve">XS </v>
          </cell>
          <cell r="C412">
            <v>0.25</v>
          </cell>
          <cell r="D412">
            <v>3.02</v>
          </cell>
          <cell r="E412">
            <v>1</v>
          </cell>
          <cell r="I412">
            <v>7.0000000000000007E-2</v>
          </cell>
          <cell r="K412">
            <v>7.0000000000000007E-2</v>
          </cell>
          <cell r="P412">
            <v>2</v>
          </cell>
        </row>
        <row r="413">
          <cell r="B413" t="str">
            <v xml:space="preserve">XS </v>
          </cell>
          <cell r="C413">
            <v>0.25</v>
          </cell>
          <cell r="D413">
            <v>3.02</v>
          </cell>
          <cell r="E413">
            <v>1</v>
          </cell>
          <cell r="I413">
            <v>7.0000000000000007E-2</v>
          </cell>
          <cell r="K413">
            <v>7.0000000000000007E-2</v>
          </cell>
          <cell r="P413">
            <v>2</v>
          </cell>
        </row>
        <row r="414">
          <cell r="B414" t="str">
            <v xml:space="preserve">XS </v>
          </cell>
          <cell r="C414">
            <v>0.25</v>
          </cell>
          <cell r="D414">
            <v>3.02</v>
          </cell>
          <cell r="E414">
            <v>1</v>
          </cell>
          <cell r="I414">
            <v>7.0000000000000007E-2</v>
          </cell>
          <cell r="K414">
            <v>7.0000000000000007E-2</v>
          </cell>
          <cell r="P414">
            <v>2</v>
          </cell>
        </row>
        <row r="415">
          <cell r="B415" t="str">
            <v xml:space="preserve">XS </v>
          </cell>
          <cell r="C415">
            <v>0.375</v>
          </cell>
          <cell r="D415">
            <v>3.2</v>
          </cell>
          <cell r="E415">
            <v>1</v>
          </cell>
          <cell r="I415">
            <v>7.0000000000000007E-2</v>
          </cell>
          <cell r="J415">
            <v>0</v>
          </cell>
          <cell r="K415">
            <v>7.0000000000000007E-2</v>
          </cell>
          <cell r="P415">
            <v>2</v>
          </cell>
        </row>
        <row r="416">
          <cell r="B416" t="str">
            <v xml:space="preserve">XS </v>
          </cell>
          <cell r="C416">
            <v>0.375</v>
          </cell>
          <cell r="D416">
            <v>3.2</v>
          </cell>
          <cell r="E416">
            <v>1</v>
          </cell>
          <cell r="I416">
            <v>7.0000000000000007E-2</v>
          </cell>
          <cell r="J416">
            <v>0</v>
          </cell>
          <cell r="K416">
            <v>7.0000000000000007E-2</v>
          </cell>
          <cell r="P416">
            <v>2</v>
          </cell>
        </row>
        <row r="417">
          <cell r="B417" t="str">
            <v xml:space="preserve">XS </v>
          </cell>
          <cell r="C417">
            <v>0.375</v>
          </cell>
          <cell r="D417">
            <v>3.2</v>
          </cell>
          <cell r="E417">
            <v>1</v>
          </cell>
          <cell r="I417">
            <v>7.0000000000000007E-2</v>
          </cell>
          <cell r="J417">
            <v>0</v>
          </cell>
          <cell r="K417">
            <v>7.0000000000000007E-2</v>
          </cell>
          <cell r="P417">
            <v>2</v>
          </cell>
        </row>
        <row r="418">
          <cell r="B418" t="str">
            <v xml:space="preserve">XS </v>
          </cell>
          <cell r="C418">
            <v>0.5</v>
          </cell>
          <cell r="D418">
            <v>3.73</v>
          </cell>
          <cell r="E418">
            <v>1</v>
          </cell>
          <cell r="I418">
            <v>7.0000000000000007E-2</v>
          </cell>
          <cell r="J418">
            <v>0</v>
          </cell>
          <cell r="K418">
            <v>7.0000000000000007E-2</v>
          </cell>
          <cell r="P418">
            <v>2</v>
          </cell>
        </row>
        <row r="419">
          <cell r="B419" t="str">
            <v xml:space="preserve">XS </v>
          </cell>
          <cell r="C419">
            <v>0.5</v>
          </cell>
          <cell r="D419">
            <v>3.73</v>
          </cell>
          <cell r="E419">
            <v>1</v>
          </cell>
          <cell r="I419">
            <v>7.0000000000000007E-2</v>
          </cell>
          <cell r="J419">
            <v>0</v>
          </cell>
          <cell r="K419">
            <v>7.0000000000000007E-2</v>
          </cell>
          <cell r="P419">
            <v>2</v>
          </cell>
        </row>
        <row r="420">
          <cell r="B420" t="str">
            <v xml:space="preserve">XS </v>
          </cell>
          <cell r="C420">
            <v>0.5</v>
          </cell>
          <cell r="D420">
            <v>3.73</v>
          </cell>
          <cell r="E420">
            <v>1</v>
          </cell>
          <cell r="I420">
            <v>7.0000000000000007E-2</v>
          </cell>
          <cell r="J420">
            <v>0</v>
          </cell>
          <cell r="K420">
            <v>7.0000000000000007E-2</v>
          </cell>
          <cell r="P420">
            <v>2</v>
          </cell>
        </row>
        <row r="421">
          <cell r="B421" t="str">
            <v xml:space="preserve">XS </v>
          </cell>
          <cell r="C421">
            <v>0.75</v>
          </cell>
          <cell r="D421">
            <v>3.91</v>
          </cell>
          <cell r="E421">
            <v>1</v>
          </cell>
          <cell r="I421">
            <v>7.0000000000000007E-2</v>
          </cell>
          <cell r="J421">
            <v>0</v>
          </cell>
          <cell r="K421">
            <v>7.0000000000000007E-2</v>
          </cell>
          <cell r="P421">
            <v>2</v>
          </cell>
        </row>
        <row r="422">
          <cell r="B422" t="str">
            <v xml:space="preserve">XS </v>
          </cell>
          <cell r="C422">
            <v>0.75</v>
          </cell>
          <cell r="D422">
            <v>3.91</v>
          </cell>
          <cell r="E422">
            <v>1</v>
          </cell>
          <cell r="I422">
            <v>7.0000000000000007E-2</v>
          </cell>
          <cell r="J422">
            <v>0</v>
          </cell>
          <cell r="K422">
            <v>7.0000000000000007E-2</v>
          </cell>
          <cell r="P422">
            <v>2</v>
          </cell>
        </row>
        <row r="423">
          <cell r="B423" t="str">
            <v xml:space="preserve">XS </v>
          </cell>
          <cell r="C423">
            <v>0.75</v>
          </cell>
          <cell r="D423">
            <v>3.91</v>
          </cell>
          <cell r="E423">
            <v>1</v>
          </cell>
          <cell r="I423">
            <v>7.0000000000000007E-2</v>
          </cell>
          <cell r="J423">
            <v>0</v>
          </cell>
          <cell r="K423">
            <v>7.0000000000000007E-2</v>
          </cell>
          <cell r="P423">
            <v>2</v>
          </cell>
        </row>
        <row r="424">
          <cell r="B424" t="str">
            <v xml:space="preserve">XS </v>
          </cell>
          <cell r="C424">
            <v>1</v>
          </cell>
          <cell r="D424">
            <v>4.55</v>
          </cell>
          <cell r="E424">
            <v>1</v>
          </cell>
          <cell r="I424">
            <v>0.15</v>
          </cell>
          <cell r="J424">
            <v>0</v>
          </cell>
          <cell r="K424">
            <v>0.15</v>
          </cell>
          <cell r="P424">
            <v>2</v>
          </cell>
        </row>
        <row r="425">
          <cell r="B425" t="str">
            <v xml:space="preserve">XS </v>
          </cell>
          <cell r="C425">
            <v>1</v>
          </cell>
          <cell r="D425">
            <v>4.55</v>
          </cell>
          <cell r="E425">
            <v>1</v>
          </cell>
          <cell r="I425">
            <v>0.15</v>
          </cell>
          <cell r="J425">
            <v>0</v>
          </cell>
          <cell r="K425">
            <v>0.15</v>
          </cell>
          <cell r="P425">
            <v>2</v>
          </cell>
        </row>
        <row r="426">
          <cell r="B426" t="str">
            <v xml:space="preserve">XS </v>
          </cell>
          <cell r="C426">
            <v>1</v>
          </cell>
          <cell r="D426">
            <v>4.55</v>
          </cell>
          <cell r="E426">
            <v>1</v>
          </cell>
          <cell r="I426">
            <v>0.15</v>
          </cell>
          <cell r="J426">
            <v>0</v>
          </cell>
          <cell r="K426">
            <v>0.15</v>
          </cell>
          <cell r="P426">
            <v>2</v>
          </cell>
        </row>
        <row r="427">
          <cell r="B427" t="str">
            <v xml:space="preserve">XS </v>
          </cell>
          <cell r="C427">
            <v>1.25</v>
          </cell>
          <cell r="D427">
            <v>4.8499999999999996</v>
          </cell>
          <cell r="E427">
            <v>1</v>
          </cell>
          <cell r="I427">
            <v>0.13</v>
          </cell>
          <cell r="J427">
            <v>0.17</v>
          </cell>
          <cell r="K427">
            <v>0.30000000000000004</v>
          </cell>
          <cell r="P427">
            <v>2</v>
          </cell>
        </row>
        <row r="428">
          <cell r="B428" t="str">
            <v xml:space="preserve">XS </v>
          </cell>
          <cell r="C428">
            <v>1.25</v>
          </cell>
          <cell r="D428">
            <v>4.8499999999999996</v>
          </cell>
          <cell r="E428">
            <v>1</v>
          </cell>
          <cell r="I428">
            <v>0.13</v>
          </cell>
          <cell r="J428">
            <v>0.17</v>
          </cell>
          <cell r="K428">
            <v>0.30000000000000004</v>
          </cell>
          <cell r="P428">
            <v>2</v>
          </cell>
        </row>
        <row r="429">
          <cell r="B429" t="str">
            <v xml:space="preserve">XS </v>
          </cell>
          <cell r="C429">
            <v>1.25</v>
          </cell>
          <cell r="D429">
            <v>4.8499999999999996</v>
          </cell>
          <cell r="E429">
            <v>1</v>
          </cell>
          <cell r="I429">
            <v>0.13</v>
          </cell>
          <cell r="J429">
            <v>0.17</v>
          </cell>
          <cell r="K429">
            <v>0.30000000000000004</v>
          </cell>
          <cell r="P429">
            <v>2</v>
          </cell>
        </row>
        <row r="430">
          <cell r="B430" t="str">
            <v xml:space="preserve">XS </v>
          </cell>
          <cell r="C430">
            <v>1.5</v>
          </cell>
          <cell r="D430">
            <v>5.08</v>
          </cell>
          <cell r="E430">
            <v>1</v>
          </cell>
          <cell r="I430">
            <v>0.15</v>
          </cell>
          <cell r="J430">
            <v>0.15</v>
          </cell>
          <cell r="K430">
            <v>0.3</v>
          </cell>
          <cell r="P430">
            <v>2</v>
          </cell>
        </row>
        <row r="431">
          <cell r="B431" t="str">
            <v xml:space="preserve">XS </v>
          </cell>
          <cell r="C431">
            <v>1.5</v>
          </cell>
          <cell r="D431">
            <v>5.08</v>
          </cell>
          <cell r="E431">
            <v>1</v>
          </cell>
          <cell r="I431">
            <v>0.15</v>
          </cell>
          <cell r="J431">
            <v>0.15</v>
          </cell>
          <cell r="K431">
            <v>0.3</v>
          </cell>
          <cell r="P431">
            <v>2</v>
          </cell>
        </row>
        <row r="432">
          <cell r="B432" t="str">
            <v xml:space="preserve">XS </v>
          </cell>
          <cell r="C432">
            <v>1.5</v>
          </cell>
          <cell r="D432">
            <v>5.08</v>
          </cell>
          <cell r="E432">
            <v>1</v>
          </cell>
          <cell r="I432">
            <v>0.15</v>
          </cell>
          <cell r="J432">
            <v>0.15</v>
          </cell>
          <cell r="K432">
            <v>0.3</v>
          </cell>
          <cell r="P432">
            <v>2</v>
          </cell>
        </row>
        <row r="433">
          <cell r="B433" t="str">
            <v xml:space="preserve">XS </v>
          </cell>
          <cell r="C433">
            <v>2</v>
          </cell>
          <cell r="D433">
            <v>5.54</v>
          </cell>
          <cell r="E433">
            <v>1</v>
          </cell>
          <cell r="I433">
            <v>0.2</v>
          </cell>
          <cell r="J433">
            <v>0.25</v>
          </cell>
          <cell r="K433">
            <v>0.45</v>
          </cell>
          <cell r="P433">
            <v>2</v>
          </cell>
        </row>
        <row r="434">
          <cell r="B434" t="str">
            <v xml:space="preserve">XS </v>
          </cell>
          <cell r="C434">
            <v>2</v>
          </cell>
          <cell r="D434">
            <v>5.54</v>
          </cell>
          <cell r="E434">
            <v>1</v>
          </cell>
          <cell r="I434">
            <v>0.2</v>
          </cell>
          <cell r="J434">
            <v>0.25</v>
          </cell>
          <cell r="K434">
            <v>0.45</v>
          </cell>
          <cell r="P434">
            <v>2</v>
          </cell>
        </row>
        <row r="435">
          <cell r="B435" t="str">
            <v xml:space="preserve">XS </v>
          </cell>
          <cell r="C435">
            <v>2</v>
          </cell>
          <cell r="D435">
            <v>5.54</v>
          </cell>
          <cell r="E435">
            <v>1</v>
          </cell>
          <cell r="I435">
            <v>0.2</v>
          </cell>
          <cell r="J435">
            <v>0.25</v>
          </cell>
          <cell r="K435">
            <v>0.45</v>
          </cell>
          <cell r="P435">
            <v>2</v>
          </cell>
        </row>
        <row r="436">
          <cell r="B436" t="str">
            <v xml:space="preserve">XS </v>
          </cell>
          <cell r="C436">
            <v>2.5</v>
          </cell>
          <cell r="D436">
            <v>7.01</v>
          </cell>
          <cell r="E436">
            <v>1</v>
          </cell>
          <cell r="I436">
            <v>0.25</v>
          </cell>
          <cell r="J436">
            <v>0.5</v>
          </cell>
          <cell r="K436">
            <v>0.75</v>
          </cell>
          <cell r="P436">
            <v>2</v>
          </cell>
        </row>
        <row r="437">
          <cell r="B437" t="str">
            <v xml:space="preserve">XS </v>
          </cell>
          <cell r="C437">
            <v>3</v>
          </cell>
          <cell r="D437">
            <v>7.62</v>
          </cell>
          <cell r="E437">
            <v>1</v>
          </cell>
          <cell r="I437">
            <v>0.3</v>
          </cell>
          <cell r="J437">
            <v>0.6</v>
          </cell>
          <cell r="K437">
            <v>0.89999999999999991</v>
          </cell>
          <cell r="P437">
            <v>2</v>
          </cell>
        </row>
        <row r="438">
          <cell r="B438" t="str">
            <v xml:space="preserve">XS </v>
          </cell>
          <cell r="C438">
            <v>3.5</v>
          </cell>
          <cell r="D438">
            <v>8.08</v>
          </cell>
          <cell r="E438">
            <v>1</v>
          </cell>
          <cell r="I438">
            <v>0.35</v>
          </cell>
          <cell r="J438">
            <v>0.85</v>
          </cell>
          <cell r="K438">
            <v>1.2</v>
          </cell>
          <cell r="P438">
            <v>3</v>
          </cell>
        </row>
        <row r="439">
          <cell r="B439" t="str">
            <v xml:space="preserve">XS </v>
          </cell>
          <cell r="C439">
            <v>4</v>
          </cell>
          <cell r="D439">
            <v>8.56</v>
          </cell>
          <cell r="E439">
            <v>1</v>
          </cell>
          <cell r="I439">
            <v>0.41</v>
          </cell>
          <cell r="J439">
            <v>0.93</v>
          </cell>
          <cell r="K439">
            <v>1.34</v>
          </cell>
          <cell r="P439">
            <v>3</v>
          </cell>
        </row>
        <row r="440">
          <cell r="B440" t="str">
            <v xml:space="preserve">XS </v>
          </cell>
          <cell r="C440">
            <v>5</v>
          </cell>
          <cell r="D440">
            <v>9.5299999999999994</v>
          </cell>
          <cell r="E440">
            <v>1</v>
          </cell>
          <cell r="I440">
            <v>0.51</v>
          </cell>
          <cell r="J440">
            <v>1.59</v>
          </cell>
          <cell r="K440">
            <v>2.1</v>
          </cell>
          <cell r="P440">
            <v>4</v>
          </cell>
        </row>
        <row r="441">
          <cell r="B441" t="str">
            <v xml:space="preserve">XS </v>
          </cell>
          <cell r="C441">
            <v>6</v>
          </cell>
          <cell r="D441">
            <v>10.97</v>
          </cell>
          <cell r="E441">
            <v>1.25</v>
          </cell>
          <cell r="I441">
            <v>0.61</v>
          </cell>
          <cell r="J441">
            <v>2.69</v>
          </cell>
          <cell r="K441">
            <v>3.3</v>
          </cell>
          <cell r="P441">
            <v>4</v>
          </cell>
        </row>
        <row r="442">
          <cell r="B442" t="str">
            <v xml:space="preserve">XS </v>
          </cell>
          <cell r="C442">
            <v>8</v>
          </cell>
          <cell r="D442">
            <v>12.7</v>
          </cell>
          <cell r="E442">
            <v>1.25</v>
          </cell>
          <cell r="I442">
            <v>0.81</v>
          </cell>
          <cell r="J442">
            <v>4.58</v>
          </cell>
          <cell r="K442">
            <v>5.3900000000000006</v>
          </cell>
          <cell r="P442">
            <v>4</v>
          </cell>
        </row>
        <row r="443">
          <cell r="B443" t="str">
            <v xml:space="preserve">XS </v>
          </cell>
          <cell r="C443">
            <v>10</v>
          </cell>
          <cell r="D443">
            <v>12.7</v>
          </cell>
          <cell r="E443">
            <v>1.25</v>
          </cell>
          <cell r="I443">
            <v>1.01</v>
          </cell>
          <cell r="J443">
            <v>5.74</v>
          </cell>
          <cell r="K443">
            <v>6.75</v>
          </cell>
          <cell r="P443">
            <v>4</v>
          </cell>
        </row>
        <row r="444">
          <cell r="B444" t="str">
            <v xml:space="preserve">XS </v>
          </cell>
          <cell r="C444">
            <v>12</v>
          </cell>
          <cell r="D444">
            <v>12.7</v>
          </cell>
          <cell r="E444">
            <v>1.25</v>
          </cell>
          <cell r="I444">
            <v>1.22</v>
          </cell>
          <cell r="J444">
            <v>6.73</v>
          </cell>
          <cell r="K444">
            <v>7.95</v>
          </cell>
          <cell r="P444">
            <v>6</v>
          </cell>
        </row>
        <row r="445">
          <cell r="B445" t="str">
            <v xml:space="preserve">XS </v>
          </cell>
          <cell r="C445">
            <v>14</v>
          </cell>
          <cell r="D445">
            <v>12.7</v>
          </cell>
          <cell r="E445">
            <v>1.25</v>
          </cell>
          <cell r="I445">
            <v>1.42</v>
          </cell>
          <cell r="J445">
            <v>7.28</v>
          </cell>
          <cell r="K445">
            <v>8.6999999999999993</v>
          </cell>
          <cell r="P445">
            <v>6</v>
          </cell>
        </row>
        <row r="446">
          <cell r="B446" t="str">
            <v xml:space="preserve">XS </v>
          </cell>
          <cell r="C446">
            <v>16</v>
          </cell>
          <cell r="D446">
            <v>12.7</v>
          </cell>
          <cell r="E446">
            <v>1.25</v>
          </cell>
          <cell r="I446">
            <v>1.62</v>
          </cell>
          <cell r="J446">
            <v>8.42</v>
          </cell>
          <cell r="K446">
            <v>10.039999999999999</v>
          </cell>
          <cell r="P446">
            <v>6</v>
          </cell>
        </row>
        <row r="447">
          <cell r="B447" t="str">
            <v xml:space="preserve">XS </v>
          </cell>
          <cell r="C447">
            <v>18</v>
          </cell>
          <cell r="D447">
            <v>12.7</v>
          </cell>
          <cell r="E447">
            <v>1.25</v>
          </cell>
          <cell r="I447">
            <v>1.82</v>
          </cell>
          <cell r="J447">
            <v>9.42</v>
          </cell>
          <cell r="K447">
            <v>11.24</v>
          </cell>
          <cell r="P447">
            <v>6</v>
          </cell>
        </row>
        <row r="448">
          <cell r="B448" t="str">
            <v xml:space="preserve">XS </v>
          </cell>
          <cell r="C448">
            <v>20</v>
          </cell>
          <cell r="D448">
            <v>12.7</v>
          </cell>
          <cell r="E448">
            <v>1.25</v>
          </cell>
          <cell r="I448">
            <v>2.0299999999999998</v>
          </cell>
          <cell r="J448">
            <v>10.42</v>
          </cell>
          <cell r="K448">
            <v>12.45</v>
          </cell>
          <cell r="P448">
            <v>7</v>
          </cell>
        </row>
        <row r="449">
          <cell r="B449" t="str">
            <v xml:space="preserve">XS </v>
          </cell>
          <cell r="C449">
            <v>22</v>
          </cell>
          <cell r="D449">
            <v>12.7</v>
          </cell>
          <cell r="E449">
            <v>1.25</v>
          </cell>
          <cell r="I449">
            <v>2.23</v>
          </cell>
          <cell r="J449">
            <v>11.72</v>
          </cell>
          <cell r="K449">
            <v>13.950000000000001</v>
          </cell>
          <cell r="P449">
            <v>8</v>
          </cell>
        </row>
        <row r="450">
          <cell r="B450" t="str">
            <v xml:space="preserve">XS </v>
          </cell>
          <cell r="C450">
            <v>24</v>
          </cell>
          <cell r="D450">
            <v>12.7</v>
          </cell>
          <cell r="E450">
            <v>1.25</v>
          </cell>
          <cell r="I450">
            <v>2.4300000000000002</v>
          </cell>
          <cell r="J450">
            <v>12.57</v>
          </cell>
          <cell r="K450">
            <v>15</v>
          </cell>
          <cell r="P450">
            <v>8</v>
          </cell>
        </row>
        <row r="451">
          <cell r="B451" t="str">
            <v xml:space="preserve">XS </v>
          </cell>
          <cell r="C451">
            <v>26</v>
          </cell>
          <cell r="D451">
            <v>12.7</v>
          </cell>
          <cell r="E451">
            <v>1.25</v>
          </cell>
          <cell r="I451">
            <v>2.64</v>
          </cell>
          <cell r="J451">
            <v>13.86</v>
          </cell>
          <cell r="K451">
            <v>16.5</v>
          </cell>
          <cell r="P451">
            <v>9</v>
          </cell>
        </row>
        <row r="452">
          <cell r="B452" t="str">
            <v xml:space="preserve">XS </v>
          </cell>
          <cell r="C452">
            <v>28</v>
          </cell>
          <cell r="D452">
            <v>12.7</v>
          </cell>
          <cell r="E452">
            <v>1.25</v>
          </cell>
          <cell r="I452">
            <v>2.84</v>
          </cell>
          <cell r="J452">
            <v>15.16</v>
          </cell>
          <cell r="K452">
            <v>18</v>
          </cell>
          <cell r="P452">
            <v>9</v>
          </cell>
        </row>
        <row r="453">
          <cell r="B453" t="str">
            <v xml:space="preserve">XS </v>
          </cell>
          <cell r="C453">
            <v>30</v>
          </cell>
          <cell r="D453">
            <v>12.7</v>
          </cell>
          <cell r="E453">
            <v>1.25</v>
          </cell>
          <cell r="I453">
            <v>3.04</v>
          </cell>
          <cell r="J453">
            <v>16.45</v>
          </cell>
          <cell r="K453">
            <v>19.489999999999998</v>
          </cell>
          <cell r="P453">
            <v>10</v>
          </cell>
        </row>
        <row r="454">
          <cell r="B454" t="str">
            <v xml:space="preserve">XS </v>
          </cell>
          <cell r="C454">
            <v>32</v>
          </cell>
          <cell r="D454">
            <v>12.7</v>
          </cell>
          <cell r="E454">
            <v>1.25</v>
          </cell>
          <cell r="I454">
            <v>3.24</v>
          </cell>
          <cell r="J454">
            <v>17.75</v>
          </cell>
          <cell r="K454">
            <v>20.990000000000002</v>
          </cell>
          <cell r="P454">
            <v>11</v>
          </cell>
        </row>
        <row r="455">
          <cell r="B455" t="str">
            <v xml:space="preserve">XS </v>
          </cell>
          <cell r="C455">
            <v>34</v>
          </cell>
          <cell r="D455">
            <v>12.7</v>
          </cell>
          <cell r="E455">
            <v>1.25</v>
          </cell>
          <cell r="I455">
            <v>3.45</v>
          </cell>
          <cell r="J455">
            <v>18.54</v>
          </cell>
          <cell r="K455">
            <v>21.99</v>
          </cell>
          <cell r="P455">
            <v>12</v>
          </cell>
        </row>
        <row r="456">
          <cell r="B456" t="str">
            <v xml:space="preserve">XS </v>
          </cell>
          <cell r="C456">
            <v>36</v>
          </cell>
          <cell r="D456">
            <v>12.7</v>
          </cell>
          <cell r="E456">
            <v>1.25</v>
          </cell>
          <cell r="I456">
            <v>3.65</v>
          </cell>
          <cell r="J456">
            <v>18.84</v>
          </cell>
          <cell r="K456">
            <v>22.49</v>
          </cell>
          <cell r="P456">
            <v>12</v>
          </cell>
        </row>
        <row r="457">
          <cell r="B457" t="str">
            <v xml:space="preserve">XS </v>
          </cell>
          <cell r="C457">
            <v>38</v>
          </cell>
          <cell r="D457">
            <v>12.7</v>
          </cell>
          <cell r="E457">
            <v>1.25</v>
          </cell>
          <cell r="I457">
            <v>3.85</v>
          </cell>
          <cell r="J457">
            <v>19.89</v>
          </cell>
          <cell r="K457">
            <v>23.740000000000002</v>
          </cell>
          <cell r="P457">
            <v>13</v>
          </cell>
        </row>
        <row r="458">
          <cell r="B458" t="str">
            <v xml:space="preserve">XS </v>
          </cell>
          <cell r="C458">
            <v>40</v>
          </cell>
          <cell r="D458">
            <v>12.7</v>
          </cell>
          <cell r="E458">
            <v>1.25</v>
          </cell>
          <cell r="I458">
            <v>4.0599999999999996</v>
          </cell>
          <cell r="J458">
            <v>21.66</v>
          </cell>
          <cell r="K458">
            <v>25.72</v>
          </cell>
          <cell r="P458">
            <v>14</v>
          </cell>
        </row>
        <row r="459">
          <cell r="B459" t="str">
            <v xml:space="preserve">XS </v>
          </cell>
          <cell r="C459">
            <v>42</v>
          </cell>
          <cell r="D459">
            <v>12.7</v>
          </cell>
          <cell r="E459">
            <v>1.25</v>
          </cell>
          <cell r="I459">
            <v>4.26</v>
          </cell>
          <cell r="J459">
            <v>22.74</v>
          </cell>
          <cell r="K459">
            <v>27</v>
          </cell>
          <cell r="P459">
            <v>14</v>
          </cell>
        </row>
        <row r="460">
          <cell r="B460" t="str">
            <v xml:space="preserve">XS </v>
          </cell>
          <cell r="C460">
            <v>44</v>
          </cell>
          <cell r="D460">
            <v>12.7</v>
          </cell>
          <cell r="E460">
            <v>1.25</v>
          </cell>
          <cell r="I460">
            <v>4.47</v>
          </cell>
          <cell r="J460">
            <v>27.16</v>
          </cell>
          <cell r="K460">
            <v>31.63</v>
          </cell>
          <cell r="P460">
            <v>15</v>
          </cell>
        </row>
        <row r="461">
          <cell r="B461" t="str">
            <v xml:space="preserve">XS </v>
          </cell>
          <cell r="C461">
            <v>46</v>
          </cell>
          <cell r="D461">
            <v>12.7</v>
          </cell>
          <cell r="E461">
            <v>1.25</v>
          </cell>
          <cell r="I461">
            <v>4.67</v>
          </cell>
          <cell r="J461">
            <v>28.4</v>
          </cell>
          <cell r="K461">
            <v>33.07</v>
          </cell>
          <cell r="P461">
            <v>16</v>
          </cell>
        </row>
        <row r="462">
          <cell r="B462" t="str">
            <v xml:space="preserve">XS </v>
          </cell>
          <cell r="C462">
            <v>48</v>
          </cell>
          <cell r="D462">
            <v>12.7</v>
          </cell>
          <cell r="E462">
            <v>1.25</v>
          </cell>
          <cell r="I462">
            <v>4.87</v>
          </cell>
          <cell r="J462">
            <v>29.63</v>
          </cell>
          <cell r="K462">
            <v>34.5</v>
          </cell>
          <cell r="P462">
            <v>16</v>
          </cell>
        </row>
        <row r="463">
          <cell r="B463" t="str">
            <v>XXS</v>
          </cell>
          <cell r="C463">
            <v>0.5</v>
          </cell>
          <cell r="D463">
            <v>7.47</v>
          </cell>
          <cell r="E463">
            <v>1</v>
          </cell>
          <cell r="I463">
            <v>7.0000000000000007E-2</v>
          </cell>
          <cell r="J463">
            <v>0.23</v>
          </cell>
          <cell r="K463">
            <v>0.30000000000000004</v>
          </cell>
          <cell r="P463">
            <v>2</v>
          </cell>
        </row>
        <row r="464">
          <cell r="B464" t="str">
            <v>XXS</v>
          </cell>
          <cell r="C464">
            <v>0.5</v>
          </cell>
          <cell r="D464">
            <v>7.47</v>
          </cell>
          <cell r="E464">
            <v>1</v>
          </cell>
          <cell r="I464">
            <v>7.0000000000000007E-2</v>
          </cell>
          <cell r="J464">
            <v>0.23</v>
          </cell>
          <cell r="K464">
            <v>0.30000000000000004</v>
          </cell>
          <cell r="P464">
            <v>2</v>
          </cell>
        </row>
        <row r="465">
          <cell r="B465" t="str">
            <v>XXS</v>
          </cell>
          <cell r="C465">
            <v>0.5</v>
          </cell>
          <cell r="D465">
            <v>7.47</v>
          </cell>
          <cell r="E465">
            <v>1</v>
          </cell>
          <cell r="I465">
            <v>7.0000000000000007E-2</v>
          </cell>
          <cell r="J465">
            <v>0.23</v>
          </cell>
          <cell r="K465">
            <v>0.30000000000000004</v>
          </cell>
          <cell r="P465">
            <v>2</v>
          </cell>
        </row>
        <row r="466">
          <cell r="B466" t="str">
            <v>XXS</v>
          </cell>
          <cell r="C466">
            <v>0.75</v>
          </cell>
          <cell r="D466">
            <v>7.82</v>
          </cell>
          <cell r="E466">
            <v>1</v>
          </cell>
          <cell r="I466">
            <v>0.08</v>
          </cell>
          <cell r="J466">
            <v>0.22</v>
          </cell>
          <cell r="K466">
            <v>0.3</v>
          </cell>
          <cell r="P466">
            <v>2</v>
          </cell>
        </row>
        <row r="467">
          <cell r="B467" t="str">
            <v>XXS</v>
          </cell>
          <cell r="C467">
            <v>0.75</v>
          </cell>
          <cell r="D467">
            <v>7.82</v>
          </cell>
          <cell r="E467">
            <v>1</v>
          </cell>
          <cell r="I467">
            <v>0.08</v>
          </cell>
          <cell r="J467">
            <v>0.22</v>
          </cell>
          <cell r="K467">
            <v>0.3</v>
          </cell>
          <cell r="P467">
            <v>2</v>
          </cell>
        </row>
        <row r="468">
          <cell r="B468" t="str">
            <v>XXS</v>
          </cell>
          <cell r="C468">
            <v>0.75</v>
          </cell>
          <cell r="D468">
            <v>7.82</v>
          </cell>
          <cell r="E468">
            <v>1</v>
          </cell>
          <cell r="I468">
            <v>0.08</v>
          </cell>
          <cell r="J468">
            <v>0.22</v>
          </cell>
          <cell r="K468">
            <v>0.3</v>
          </cell>
          <cell r="P468">
            <v>2</v>
          </cell>
        </row>
        <row r="469">
          <cell r="B469" t="str">
            <v>XXS</v>
          </cell>
          <cell r="C469">
            <v>1</v>
          </cell>
          <cell r="D469">
            <v>9.09</v>
          </cell>
          <cell r="E469">
            <v>1</v>
          </cell>
          <cell r="I469">
            <v>0.1</v>
          </cell>
          <cell r="J469">
            <v>0.5</v>
          </cell>
          <cell r="K469">
            <v>0.6</v>
          </cell>
          <cell r="P469">
            <v>2</v>
          </cell>
        </row>
        <row r="470">
          <cell r="B470" t="str">
            <v>XXS</v>
          </cell>
          <cell r="C470">
            <v>1</v>
          </cell>
          <cell r="D470">
            <v>9.09</v>
          </cell>
          <cell r="E470">
            <v>1</v>
          </cell>
          <cell r="I470">
            <v>0.1</v>
          </cell>
          <cell r="J470">
            <v>0.5</v>
          </cell>
          <cell r="K470">
            <v>0.6</v>
          </cell>
          <cell r="P470">
            <v>2</v>
          </cell>
        </row>
        <row r="471">
          <cell r="B471" t="str">
            <v>XXS</v>
          </cell>
          <cell r="C471">
            <v>1</v>
          </cell>
          <cell r="D471">
            <v>9.09</v>
          </cell>
          <cell r="E471">
            <v>1</v>
          </cell>
          <cell r="I471">
            <v>0.1</v>
          </cell>
          <cell r="J471">
            <v>0.5</v>
          </cell>
          <cell r="K471">
            <v>0.6</v>
          </cell>
          <cell r="P471">
            <v>2</v>
          </cell>
        </row>
        <row r="472">
          <cell r="B472" t="str">
            <v>XXS</v>
          </cell>
          <cell r="C472">
            <v>1.25</v>
          </cell>
          <cell r="D472">
            <v>9.6999999999999993</v>
          </cell>
          <cell r="E472">
            <v>1</v>
          </cell>
          <cell r="I472">
            <v>0.13</v>
          </cell>
          <cell r="J472">
            <v>0.67</v>
          </cell>
          <cell r="K472">
            <v>0.8</v>
          </cell>
          <cell r="P472">
            <v>2</v>
          </cell>
        </row>
        <row r="473">
          <cell r="B473" t="str">
            <v>XXS</v>
          </cell>
          <cell r="C473">
            <v>1.25</v>
          </cell>
          <cell r="D473">
            <v>9.6999999999999993</v>
          </cell>
          <cell r="E473">
            <v>1</v>
          </cell>
          <cell r="I473">
            <v>0.13</v>
          </cell>
          <cell r="J473">
            <v>0.67</v>
          </cell>
          <cell r="K473">
            <v>0.8</v>
          </cell>
          <cell r="P473">
            <v>2</v>
          </cell>
        </row>
        <row r="474">
          <cell r="B474" t="str">
            <v>XXS</v>
          </cell>
          <cell r="C474">
            <v>1.25</v>
          </cell>
          <cell r="D474">
            <v>9.6999999999999993</v>
          </cell>
          <cell r="E474">
            <v>1</v>
          </cell>
          <cell r="I474">
            <v>0.13</v>
          </cell>
          <cell r="J474">
            <v>0.67</v>
          </cell>
          <cell r="K474">
            <v>0.8</v>
          </cell>
          <cell r="P474">
            <v>2</v>
          </cell>
        </row>
        <row r="475">
          <cell r="B475" t="str">
            <v>XXS</v>
          </cell>
          <cell r="C475">
            <v>1.5</v>
          </cell>
          <cell r="D475">
            <v>10.15</v>
          </cell>
          <cell r="E475">
            <v>1.25</v>
          </cell>
          <cell r="I475">
            <v>0.15</v>
          </cell>
          <cell r="J475">
            <v>0.75</v>
          </cell>
          <cell r="K475">
            <v>0.9</v>
          </cell>
          <cell r="P475">
            <v>2</v>
          </cell>
        </row>
        <row r="476">
          <cell r="B476" t="str">
            <v>XXS</v>
          </cell>
          <cell r="C476">
            <v>1.5</v>
          </cell>
          <cell r="D476">
            <v>10.15</v>
          </cell>
          <cell r="E476">
            <v>1.25</v>
          </cell>
          <cell r="I476">
            <v>0.15</v>
          </cell>
          <cell r="J476">
            <v>0.75</v>
          </cell>
          <cell r="K476">
            <v>0.9</v>
          </cell>
          <cell r="P476">
            <v>2</v>
          </cell>
        </row>
        <row r="477">
          <cell r="B477" t="str">
            <v>XXS</v>
          </cell>
          <cell r="C477">
            <v>1.5</v>
          </cell>
          <cell r="D477">
            <v>10.15</v>
          </cell>
          <cell r="E477">
            <v>1.25</v>
          </cell>
          <cell r="I477">
            <v>0.15</v>
          </cell>
          <cell r="J477">
            <v>0.75</v>
          </cell>
          <cell r="K477">
            <v>0.9</v>
          </cell>
          <cell r="P477">
            <v>2</v>
          </cell>
        </row>
        <row r="478">
          <cell r="B478" t="str">
            <v>XXS</v>
          </cell>
          <cell r="C478">
            <v>2</v>
          </cell>
          <cell r="D478">
            <v>11.07</v>
          </cell>
          <cell r="E478">
            <v>1.25</v>
          </cell>
          <cell r="I478">
            <v>0.2</v>
          </cell>
          <cell r="J478">
            <v>1</v>
          </cell>
          <cell r="K478">
            <v>1.2</v>
          </cell>
          <cell r="P478">
            <v>4</v>
          </cell>
        </row>
        <row r="479">
          <cell r="B479" t="str">
            <v>XXS</v>
          </cell>
          <cell r="C479">
            <v>2</v>
          </cell>
          <cell r="D479">
            <v>11.07</v>
          </cell>
          <cell r="E479">
            <v>1.25</v>
          </cell>
          <cell r="I479">
            <v>0.2</v>
          </cell>
          <cell r="J479">
            <v>1</v>
          </cell>
          <cell r="K479">
            <v>1.2</v>
          </cell>
          <cell r="P479">
            <v>4</v>
          </cell>
        </row>
        <row r="480">
          <cell r="B480" t="str">
            <v>XXS</v>
          </cell>
          <cell r="C480">
            <v>2</v>
          </cell>
          <cell r="D480">
            <v>11.07</v>
          </cell>
          <cell r="E480">
            <v>1.25</v>
          </cell>
          <cell r="I480">
            <v>0.2</v>
          </cell>
          <cell r="J480">
            <v>1</v>
          </cell>
          <cell r="K480">
            <v>1.2</v>
          </cell>
          <cell r="P480">
            <v>4</v>
          </cell>
        </row>
        <row r="481">
          <cell r="B481" t="str">
            <v>XXS</v>
          </cell>
          <cell r="C481">
            <v>2.5</v>
          </cell>
          <cell r="D481">
            <v>14.02</v>
          </cell>
          <cell r="E481">
            <v>1.25</v>
          </cell>
          <cell r="I481">
            <v>0.25</v>
          </cell>
          <cell r="J481">
            <v>1.7</v>
          </cell>
          <cell r="K481">
            <v>1.95</v>
          </cell>
          <cell r="P481">
            <v>4</v>
          </cell>
        </row>
        <row r="482">
          <cell r="B482" t="str">
            <v>XXS</v>
          </cell>
          <cell r="C482">
            <v>3</v>
          </cell>
          <cell r="D482">
            <v>15.24</v>
          </cell>
          <cell r="E482">
            <v>1.5</v>
          </cell>
          <cell r="I482">
            <v>0.3</v>
          </cell>
          <cell r="J482">
            <v>2.39</v>
          </cell>
          <cell r="K482">
            <v>2.69</v>
          </cell>
          <cell r="P482">
            <v>4</v>
          </cell>
        </row>
        <row r="483">
          <cell r="B483" t="str">
            <v>XXS</v>
          </cell>
          <cell r="C483">
            <v>4</v>
          </cell>
          <cell r="D483">
            <v>17.12</v>
          </cell>
          <cell r="E483">
            <v>1.5</v>
          </cell>
          <cell r="I483">
            <v>0.41</v>
          </cell>
          <cell r="J483">
            <v>4.09</v>
          </cell>
          <cell r="K483">
            <v>4.5</v>
          </cell>
          <cell r="P483">
            <v>4</v>
          </cell>
        </row>
        <row r="484">
          <cell r="B484" t="str">
            <v>XXS</v>
          </cell>
          <cell r="C484">
            <v>5</v>
          </cell>
          <cell r="D484">
            <v>19.05</v>
          </cell>
          <cell r="E484">
            <v>2</v>
          </cell>
          <cell r="I484">
            <v>0.51</v>
          </cell>
          <cell r="J484">
            <v>4.43</v>
          </cell>
          <cell r="K484">
            <v>4.9399999999999995</v>
          </cell>
          <cell r="P484">
            <v>4</v>
          </cell>
        </row>
        <row r="485">
          <cell r="B485" t="str">
            <v>XXS</v>
          </cell>
          <cell r="C485">
            <v>6</v>
          </cell>
          <cell r="D485">
            <v>21.95</v>
          </cell>
          <cell r="E485">
            <v>2</v>
          </cell>
          <cell r="I485">
            <v>0.61</v>
          </cell>
          <cell r="J485">
            <v>8.09</v>
          </cell>
          <cell r="K485">
            <v>8.6999999999999993</v>
          </cell>
          <cell r="P485">
            <v>4</v>
          </cell>
        </row>
        <row r="486">
          <cell r="B486" t="str">
            <v>XXS</v>
          </cell>
          <cell r="C486">
            <v>8</v>
          </cell>
          <cell r="D486">
            <v>22.23</v>
          </cell>
          <cell r="E486">
            <v>2</v>
          </cell>
          <cell r="I486">
            <v>0.81</v>
          </cell>
          <cell r="J486">
            <v>11.49</v>
          </cell>
          <cell r="K486">
            <v>12.3</v>
          </cell>
          <cell r="P486">
            <v>4</v>
          </cell>
        </row>
        <row r="487">
          <cell r="B487" t="str">
            <v>XXS</v>
          </cell>
          <cell r="C487">
            <v>10</v>
          </cell>
          <cell r="D487">
            <v>25.4</v>
          </cell>
          <cell r="E487" t="str">
            <v>N</v>
          </cell>
          <cell r="I487">
            <v>1.01</v>
          </cell>
          <cell r="J487">
            <v>18.489999999999998</v>
          </cell>
          <cell r="K487">
            <v>19.5</v>
          </cell>
          <cell r="P487">
            <v>4</v>
          </cell>
        </row>
        <row r="488">
          <cell r="B488" t="str">
            <v>XXS</v>
          </cell>
          <cell r="C488">
            <v>12</v>
          </cell>
          <cell r="D488">
            <v>25.4</v>
          </cell>
          <cell r="E488" t="str">
            <v>N</v>
          </cell>
          <cell r="I488">
            <v>1.22</v>
          </cell>
          <cell r="J488">
            <v>21.27</v>
          </cell>
          <cell r="K488">
            <v>22.49</v>
          </cell>
          <cell r="P488">
            <v>6</v>
          </cell>
        </row>
        <row r="489">
          <cell r="B489">
            <v>8.73</v>
          </cell>
          <cell r="C489">
            <v>64</v>
          </cell>
          <cell r="D489">
            <v>8.73</v>
          </cell>
          <cell r="E489">
            <v>1</v>
          </cell>
          <cell r="I489">
            <v>6.49</v>
          </cell>
          <cell r="J489">
            <v>20.29</v>
          </cell>
          <cell r="K489">
            <v>26.78</v>
          </cell>
          <cell r="P489">
            <v>21</v>
          </cell>
        </row>
      </sheetData>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Õn ®é thùc hiÖn KC"/>
      <sheetName val="ESTI."/>
      <sheetName val="DI-ESTI"/>
      <sheetName val="KP giao lan 3 (QD 673)"/>
      <sheetName val="phu luc giao lan 2"/>
      <sheetName val="DanhMuc"/>
      <sheetName val="ma-pt"/>
      <sheetName val="MTL$-INTER"/>
      <sheetName val="TDT"/>
      <sheetName val="2.74"/>
      <sheetName val="DTXL"/>
      <sheetName val="IBASE"/>
      <sheetName val="NS"/>
      <sheetName val="dongia (2)"/>
      <sheetName val="TiÕn_®é_thùc_hiÖn_KC"/>
      <sheetName val="ESTI_"/>
      <sheetName val="KP_giao_lan_3_(QD_673)"/>
      <sheetName val="phu_luc_giao_lan_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zoomScaleNormal="100" workbookViewId="0">
      <selection activeCell="G27" sqref="G27"/>
    </sheetView>
  </sheetViews>
  <sheetFormatPr defaultColWidth="9" defaultRowHeight="13.2"/>
  <cols>
    <col min="1" max="1" width="3.3984375" style="293" customWidth="1"/>
    <col min="2" max="2" width="45.19921875" style="296" customWidth="1"/>
    <col min="3" max="3" width="9.69921875" style="296" customWidth="1"/>
    <col min="4" max="4" width="14.3984375" style="296" customWidth="1"/>
    <col min="5" max="5" width="13.19921875" style="296" customWidth="1"/>
    <col min="6" max="6" width="9.59765625" style="296" bestFit="1" customWidth="1"/>
    <col min="7" max="249" width="9" style="296"/>
    <col min="250" max="250" width="3.3984375" style="296" customWidth="1"/>
    <col min="251" max="251" width="42.19921875" style="296" customWidth="1"/>
    <col min="252" max="252" width="9.69921875" style="296" customWidth="1"/>
    <col min="253" max="254" width="14.3984375" style="296" customWidth="1"/>
    <col min="255" max="16384" width="9" style="296"/>
  </cols>
  <sheetData>
    <row r="1" spans="1:5" s="290" customFormat="1" ht="23.4" customHeight="1">
      <c r="A1" s="467" t="s">
        <v>203</v>
      </c>
      <c r="B1" s="467"/>
      <c r="C1" s="467"/>
      <c r="D1" s="467"/>
      <c r="E1" s="467"/>
    </row>
    <row r="2" spans="1:5" ht="8.4" customHeight="1">
      <c r="A2" s="294"/>
      <c r="B2" s="295"/>
      <c r="C2" s="295"/>
      <c r="D2" s="295"/>
      <c r="E2" s="295"/>
    </row>
    <row r="3" spans="1:5" ht="6.6" customHeight="1">
      <c r="A3" s="297"/>
      <c r="B3" s="298"/>
      <c r="C3" s="299"/>
      <c r="D3" s="298"/>
      <c r="E3" s="52"/>
    </row>
    <row r="4" spans="1:5" ht="27" customHeight="1">
      <c r="A4" s="300"/>
      <c r="B4" s="301"/>
      <c r="C4" s="465" t="s">
        <v>75</v>
      </c>
      <c r="D4" s="465" t="s">
        <v>204</v>
      </c>
      <c r="E4" s="465" t="s">
        <v>205</v>
      </c>
    </row>
    <row r="5" spans="1:5" ht="27" customHeight="1">
      <c r="A5" s="297"/>
      <c r="B5" s="302"/>
      <c r="C5" s="466"/>
      <c r="D5" s="466"/>
      <c r="E5" s="466"/>
    </row>
    <row r="6" spans="1:5" s="292" customFormat="1" ht="18" customHeight="1">
      <c r="A6" s="291">
        <v>1</v>
      </c>
      <c r="B6" s="454" t="s">
        <v>191</v>
      </c>
      <c r="C6" s="455" t="s">
        <v>3</v>
      </c>
      <c r="D6" s="458" t="s">
        <v>73</v>
      </c>
      <c r="E6" s="459">
        <f>D20</f>
        <v>7.39</v>
      </c>
    </row>
    <row r="7" spans="1:5" s="292" customFormat="1" ht="18" customHeight="1">
      <c r="A7" s="291">
        <v>2</v>
      </c>
      <c r="B7" s="454" t="s">
        <v>76</v>
      </c>
      <c r="C7" s="455" t="s">
        <v>3</v>
      </c>
      <c r="D7" s="458" t="s">
        <v>73</v>
      </c>
      <c r="E7" s="460">
        <f>+'8.IIPthang'!E5</f>
        <v>108.65</v>
      </c>
    </row>
    <row r="8" spans="1:5" s="292" customFormat="1" ht="18" customHeight="1">
      <c r="A8" s="291">
        <v>3</v>
      </c>
      <c r="B8" s="454" t="s">
        <v>79</v>
      </c>
      <c r="C8" s="455" t="s">
        <v>10</v>
      </c>
      <c r="D8" s="461">
        <f>+'12.VĐTTXH'!D7</f>
        <v>63921265.849999994</v>
      </c>
      <c r="E8" s="459">
        <f>+'12.VĐTTXH'!G7</f>
        <v>116.79331251250741</v>
      </c>
    </row>
    <row r="9" spans="1:5" s="292" customFormat="1" ht="28.95" customHeight="1">
      <c r="A9" s="291">
        <v>4</v>
      </c>
      <c r="B9" s="456" t="s">
        <v>82</v>
      </c>
      <c r="C9" s="455" t="s">
        <v>10</v>
      </c>
      <c r="D9" s="461">
        <f>+'13.VonNSNNthang'!E8</f>
        <v>16126496</v>
      </c>
      <c r="E9" s="459">
        <f>+'13.VonNSNNthang'!H8</f>
        <v>111.83</v>
      </c>
    </row>
    <row r="10" spans="1:5" s="292" customFormat="1" ht="18" customHeight="1">
      <c r="A10" s="291">
        <v>5</v>
      </c>
      <c r="B10" s="454" t="s">
        <v>85</v>
      </c>
      <c r="C10" s="455" t="s">
        <v>10</v>
      </c>
      <c r="D10" s="461">
        <f>+'17-19.DT banle,LT,AU'!D36</f>
        <v>259616347.56000006</v>
      </c>
      <c r="E10" s="459">
        <f>+'17-19.DT banle,LT,AU'!F36</f>
        <v>117.9304045490434</v>
      </c>
    </row>
    <row r="11" spans="1:5" s="292" customFormat="1" ht="18" customHeight="1">
      <c r="A11" s="291">
        <v>6</v>
      </c>
      <c r="B11" s="292" t="s">
        <v>78</v>
      </c>
      <c r="C11" s="293" t="s">
        <v>10</v>
      </c>
      <c r="D11" s="461">
        <f>'23.DT vận tải'!D6</f>
        <v>10903530.68</v>
      </c>
      <c r="E11" s="459">
        <f>+'23.DT vận tải'!G6</f>
        <v>115.116</v>
      </c>
    </row>
    <row r="12" spans="1:5" s="292" customFormat="1" ht="18" customHeight="1">
      <c r="A12" s="291">
        <v>7</v>
      </c>
      <c r="B12" s="292" t="s">
        <v>77</v>
      </c>
      <c r="C12" s="293" t="s">
        <v>3</v>
      </c>
      <c r="D12" s="458" t="s">
        <v>73</v>
      </c>
      <c r="E12" s="459">
        <f>+'27.CPI thang'!H7</f>
        <v>102.97061311150554</v>
      </c>
    </row>
    <row r="13" spans="1:5" ht="24" customHeight="1">
      <c r="A13" s="303"/>
    </row>
    <row r="14" spans="1:5" ht="21" customHeight="1">
      <c r="A14" s="18" t="s">
        <v>206</v>
      </c>
      <c r="B14" s="18"/>
      <c r="C14" s="18"/>
      <c r="D14" s="18"/>
      <c r="E14" s="18"/>
    </row>
    <row r="15" spans="1:5">
      <c r="B15" s="295"/>
      <c r="C15" s="295"/>
      <c r="D15" s="295"/>
    </row>
    <row r="16" spans="1:5">
      <c r="B16" s="298"/>
      <c r="C16" s="298"/>
      <c r="D16" s="52" t="s">
        <v>3</v>
      </c>
    </row>
    <row r="17" spans="1:6">
      <c r="A17" s="304"/>
      <c r="B17" s="301"/>
      <c r="C17" s="465" t="s">
        <v>207</v>
      </c>
      <c r="D17" s="465" t="s">
        <v>208</v>
      </c>
    </row>
    <row r="18" spans="1:6" ht="19.2" customHeight="1">
      <c r="B18" s="302"/>
      <c r="C18" s="466"/>
      <c r="D18" s="466"/>
    </row>
    <row r="19" spans="1:6">
      <c r="B19" s="298"/>
      <c r="C19" s="298"/>
      <c r="D19" s="297"/>
    </row>
    <row r="20" spans="1:6" ht="18" customHeight="1">
      <c r="A20" s="463" t="s">
        <v>0</v>
      </c>
      <c r="B20" s="463"/>
      <c r="C20" s="305">
        <v>7.22</v>
      </c>
      <c r="D20" s="306">
        <v>7.39</v>
      </c>
      <c r="E20" s="307"/>
      <c r="F20" s="307"/>
    </row>
    <row r="21" spans="1:6" ht="18" customHeight="1">
      <c r="A21" s="462" t="s">
        <v>185</v>
      </c>
      <c r="B21" s="462"/>
      <c r="C21" s="308">
        <v>4.55</v>
      </c>
      <c r="D21" s="308">
        <v>3.58</v>
      </c>
      <c r="E21" s="307"/>
      <c r="F21" s="307"/>
    </row>
    <row r="22" spans="1:6" ht="18" customHeight="1">
      <c r="A22" s="462" t="s">
        <v>186</v>
      </c>
      <c r="B22" s="462"/>
      <c r="C22" s="308">
        <v>8.51</v>
      </c>
      <c r="D22" s="308">
        <v>8.82</v>
      </c>
      <c r="E22" s="307"/>
      <c r="F22" s="307"/>
    </row>
    <row r="23" spans="1:6" ht="18" customHeight="1">
      <c r="A23" s="464" t="s">
        <v>189</v>
      </c>
      <c r="B23" s="464"/>
      <c r="C23" s="453">
        <v>7.57</v>
      </c>
      <c r="D23" s="453">
        <v>7.88</v>
      </c>
      <c r="E23" s="307"/>
      <c r="F23" s="307"/>
    </row>
    <row r="24" spans="1:6" ht="18" customHeight="1">
      <c r="A24" s="464" t="s">
        <v>190</v>
      </c>
      <c r="B24" s="464"/>
      <c r="C24" s="453">
        <v>12.04</v>
      </c>
      <c r="D24" s="453">
        <v>12.56</v>
      </c>
      <c r="E24" s="307"/>
      <c r="F24" s="307"/>
    </row>
    <row r="25" spans="1:6" ht="18" customHeight="1">
      <c r="A25" s="462" t="s">
        <v>187</v>
      </c>
      <c r="B25" s="462"/>
      <c r="C25" s="308">
        <v>8.4</v>
      </c>
      <c r="D25" s="308">
        <v>8.85</v>
      </c>
      <c r="E25" s="307"/>
      <c r="F25" s="307"/>
    </row>
    <row r="26" spans="1:6" ht="18" customHeight="1">
      <c r="A26" s="462" t="s">
        <v>188</v>
      </c>
      <c r="B26" s="462"/>
      <c r="C26" s="308">
        <v>4.9800000000000004</v>
      </c>
      <c r="D26" s="308">
        <v>5.16</v>
      </c>
      <c r="E26" s="307"/>
      <c r="F26" s="307"/>
    </row>
    <row r="29" spans="1:6" s="18" customFormat="1" ht="20.399999999999999" customHeight="1">
      <c r="A29" s="467" t="s">
        <v>209</v>
      </c>
      <c r="B29" s="467"/>
      <c r="C29" s="467"/>
      <c r="D29" s="467"/>
      <c r="E29" s="467"/>
    </row>
    <row r="30" spans="1:6" s="18" customFormat="1" ht="15.6">
      <c r="A30" s="457"/>
      <c r="B30" s="457"/>
      <c r="C30" s="457"/>
      <c r="D30" s="457"/>
      <c r="E30" s="457"/>
    </row>
    <row r="31" spans="1:6">
      <c r="B31" s="295"/>
      <c r="C31" s="295"/>
      <c r="D31" s="52" t="s">
        <v>3</v>
      </c>
    </row>
    <row r="32" spans="1:6">
      <c r="A32" s="304"/>
      <c r="B32" s="301"/>
      <c r="C32" s="465" t="s">
        <v>207</v>
      </c>
      <c r="D32" s="465" t="s">
        <v>208</v>
      </c>
    </row>
    <row r="33" spans="1:4" ht="21" customHeight="1">
      <c r="B33" s="302"/>
      <c r="C33" s="466"/>
      <c r="D33" s="466"/>
    </row>
    <row r="34" spans="1:4">
      <c r="B34" s="298"/>
      <c r="C34" s="298"/>
      <c r="D34" s="297"/>
    </row>
    <row r="35" spans="1:4" ht="18" customHeight="1">
      <c r="A35" s="463" t="s">
        <v>0</v>
      </c>
      <c r="B35" s="463"/>
      <c r="C35" s="305">
        <f>+C36+C37+C40+C41</f>
        <v>100</v>
      </c>
      <c r="D35" s="305">
        <f>+D36+D37+D40+D41</f>
        <v>100</v>
      </c>
    </row>
    <row r="36" spans="1:4" ht="18" customHeight="1">
      <c r="A36" s="462" t="s">
        <v>185</v>
      </c>
      <c r="B36" s="462"/>
      <c r="C36" s="308">
        <v>25.5</v>
      </c>
      <c r="D36" s="308">
        <v>21.97</v>
      </c>
    </row>
    <row r="37" spans="1:4" ht="18" customHeight="1">
      <c r="A37" s="462" t="s">
        <v>186</v>
      </c>
      <c r="B37" s="462"/>
      <c r="C37" s="309">
        <v>27.01</v>
      </c>
      <c r="D37" s="310">
        <v>27.89</v>
      </c>
    </row>
    <row r="38" spans="1:4" ht="18" customHeight="1">
      <c r="A38" s="464" t="s">
        <v>189</v>
      </c>
      <c r="B38" s="464"/>
      <c r="C38" s="309">
        <v>21.87</v>
      </c>
      <c r="D38" s="310">
        <v>22.85</v>
      </c>
    </row>
    <row r="39" spans="1:4" ht="18" customHeight="1">
      <c r="A39" s="464" t="s">
        <v>190</v>
      </c>
      <c r="B39" s="464"/>
      <c r="C39" s="311">
        <v>5.14</v>
      </c>
      <c r="D39" s="312">
        <v>5.04</v>
      </c>
    </row>
    <row r="40" spans="1:4" ht="18" customHeight="1">
      <c r="A40" s="462" t="s">
        <v>187</v>
      </c>
      <c r="B40" s="462"/>
      <c r="C40" s="311">
        <v>42.81</v>
      </c>
      <c r="D40" s="312">
        <v>44.77</v>
      </c>
    </row>
    <row r="41" spans="1:4" ht="18" customHeight="1">
      <c r="A41" s="462" t="s">
        <v>188</v>
      </c>
      <c r="B41" s="462"/>
      <c r="C41" s="313">
        <v>4.68</v>
      </c>
      <c r="D41" s="312">
        <v>5.37</v>
      </c>
    </row>
    <row r="42" spans="1:4" ht="18" customHeight="1">
      <c r="A42" s="463"/>
      <c r="B42" s="463" t="s">
        <v>188</v>
      </c>
      <c r="C42" s="314"/>
      <c r="D42" s="310"/>
    </row>
  </sheetData>
  <mergeCells count="24">
    <mergeCell ref="C32:C33"/>
    <mergeCell ref="D32:D33"/>
    <mergeCell ref="A1:E1"/>
    <mergeCell ref="C4:C5"/>
    <mergeCell ref="D4:D5"/>
    <mergeCell ref="E4:E5"/>
    <mergeCell ref="D17:D18"/>
    <mergeCell ref="A24:B24"/>
    <mergeCell ref="A25:B25"/>
    <mergeCell ref="A26:B26"/>
    <mergeCell ref="A29:E29"/>
    <mergeCell ref="A20:B20"/>
    <mergeCell ref="A21:B21"/>
    <mergeCell ref="A22:B22"/>
    <mergeCell ref="A23:B23"/>
    <mergeCell ref="C17:C18"/>
    <mergeCell ref="A40:B40"/>
    <mergeCell ref="A41:B41"/>
    <mergeCell ref="A42:B42"/>
    <mergeCell ref="A35:B35"/>
    <mergeCell ref="A36:B36"/>
    <mergeCell ref="A37:B37"/>
    <mergeCell ref="A38:B38"/>
    <mergeCell ref="A39:B39"/>
  </mergeCells>
  <pageMargins left="0.6" right="0.44" top="0.28000000000000003" bottom="0.4" header="0.21" footer="0.31496062992125984"/>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G71"/>
  <sheetViews>
    <sheetView zoomScale="85" zoomScaleNormal="85" workbookViewId="0">
      <selection activeCell="I20" sqref="I20"/>
    </sheetView>
  </sheetViews>
  <sheetFormatPr defaultColWidth="7.8984375" defaultRowHeight="21" customHeight="1"/>
  <cols>
    <col min="1" max="1" width="38.5" style="10" customWidth="1"/>
    <col min="2" max="4" width="10.09765625" style="10" customWidth="1"/>
    <col min="5" max="7" width="8.69921875" style="10" customWidth="1"/>
    <col min="8" max="16384" width="7.8984375" style="10"/>
  </cols>
  <sheetData>
    <row r="1" spans="1:7" ht="19.5" customHeight="1">
      <c r="A1" s="26" t="s">
        <v>198</v>
      </c>
    </row>
    <row r="2" spans="1:7" ht="19.5" customHeight="1">
      <c r="A2" s="49" t="s">
        <v>246</v>
      </c>
      <c r="B2" s="27"/>
      <c r="C2" s="27"/>
      <c r="D2" s="27"/>
      <c r="E2" s="27"/>
      <c r="F2" s="27"/>
    </row>
    <row r="3" spans="1:7" ht="9" customHeight="1">
      <c r="A3" s="27"/>
      <c r="B3" s="27"/>
      <c r="C3" s="27"/>
      <c r="D3" s="27"/>
      <c r="E3" s="27"/>
    </row>
    <row r="4" spans="1:7" s="39" customFormat="1" ht="21" customHeight="1">
      <c r="A4" s="12"/>
      <c r="B4" s="12"/>
      <c r="C4" s="12"/>
      <c r="D4" s="12"/>
      <c r="F4" s="40"/>
      <c r="G4" s="40" t="s">
        <v>74</v>
      </c>
    </row>
    <row r="5" spans="1:7" s="39" customFormat="1" ht="34.5" customHeight="1">
      <c r="A5" s="11"/>
      <c r="B5" s="471" t="s">
        <v>247</v>
      </c>
      <c r="C5" s="471" t="s">
        <v>231</v>
      </c>
      <c r="D5" s="471" t="s">
        <v>232</v>
      </c>
      <c r="E5" s="316" t="s">
        <v>248</v>
      </c>
      <c r="F5" s="316" t="s">
        <v>233</v>
      </c>
      <c r="G5" s="316" t="s">
        <v>207</v>
      </c>
    </row>
    <row r="6" spans="1:7" s="39" customFormat="1" ht="36" customHeight="1">
      <c r="A6" s="12"/>
      <c r="B6" s="472"/>
      <c r="C6" s="472"/>
      <c r="D6" s="472"/>
      <c r="E6" s="475" t="s">
        <v>80</v>
      </c>
      <c r="F6" s="475"/>
      <c r="G6" s="484"/>
    </row>
    <row r="7" spans="1:7" ht="19.5" customHeight="1">
      <c r="A7" s="12"/>
      <c r="B7" s="137"/>
      <c r="C7" s="136"/>
      <c r="D7" s="135"/>
      <c r="E7" s="19"/>
      <c r="F7" s="19"/>
      <c r="G7" s="19"/>
    </row>
    <row r="8" spans="1:7" ht="19.5" customHeight="1">
      <c r="A8" s="28" t="s">
        <v>0</v>
      </c>
      <c r="B8" s="64">
        <f>SUM(B9,B16)</f>
        <v>3845517</v>
      </c>
      <c r="C8" s="64">
        <f t="shared" ref="C8:D8" si="0">SUM(C9,C16)</f>
        <v>5271616</v>
      </c>
      <c r="D8" s="64">
        <f t="shared" si="0"/>
        <v>7009363</v>
      </c>
      <c r="E8" s="71">
        <v>108.37977254299167</v>
      </c>
      <c r="F8" s="71">
        <v>108.82028729657669</v>
      </c>
      <c r="G8" s="71">
        <v>116.29196016049417</v>
      </c>
    </row>
    <row r="9" spans="1:7" ht="19.5" customHeight="1">
      <c r="A9" s="48" t="s">
        <v>98</v>
      </c>
      <c r="B9" s="64">
        <f>SUM(B10,B12,B13,B14,B15)</f>
        <v>2970643</v>
      </c>
      <c r="C9" s="64">
        <f t="shared" ref="C9:D9" si="1">SUM(C10,C12,C13,C14,C15)</f>
        <v>3985303</v>
      </c>
      <c r="D9" s="64">
        <f t="shared" si="1"/>
        <v>5484143</v>
      </c>
      <c r="E9" s="71">
        <v>115.11264647529296</v>
      </c>
      <c r="F9" s="71">
        <v>108.39595432321461</v>
      </c>
      <c r="G9" s="71">
        <v>115.45736788907791</v>
      </c>
    </row>
    <row r="10" spans="1:7" ht="19.5" customHeight="1">
      <c r="A10" s="57" t="s">
        <v>8</v>
      </c>
      <c r="B10" s="63">
        <v>532840</v>
      </c>
      <c r="C10" s="63">
        <v>596300</v>
      </c>
      <c r="D10" s="63">
        <v>836918</v>
      </c>
      <c r="E10" s="72">
        <v>105.61388417040456</v>
      </c>
      <c r="F10" s="72">
        <v>114.34806453963542</v>
      </c>
      <c r="G10" s="72">
        <v>151.7709249503568</v>
      </c>
    </row>
    <row r="11" spans="1:7" ht="19.5" customHeight="1">
      <c r="A11" s="47" t="s">
        <v>21</v>
      </c>
      <c r="B11" s="409">
        <v>205910</v>
      </c>
      <c r="C11" s="409">
        <v>228538</v>
      </c>
      <c r="D11" s="409">
        <v>326243</v>
      </c>
      <c r="E11" s="410">
        <v>85.857364444518566</v>
      </c>
      <c r="F11" s="410">
        <v>86.131221804723808</v>
      </c>
      <c r="G11" s="410">
        <v>115.32952251669441</v>
      </c>
    </row>
    <row r="12" spans="1:7" ht="19.5" customHeight="1">
      <c r="A12" s="57" t="s">
        <v>22</v>
      </c>
      <c r="B12" s="63">
        <v>1232491</v>
      </c>
      <c r="C12" s="63">
        <v>1754289</v>
      </c>
      <c r="D12" s="63">
        <v>2405398</v>
      </c>
      <c r="E12" s="72">
        <v>100.26846926148987</v>
      </c>
      <c r="F12" s="72">
        <v>97.573631204624476</v>
      </c>
      <c r="G12" s="72">
        <v>102.20774695764499</v>
      </c>
    </row>
    <row r="13" spans="1:7" ht="19.5" customHeight="1">
      <c r="A13" s="57" t="s">
        <v>23</v>
      </c>
      <c r="B13" s="63">
        <v>8033</v>
      </c>
      <c r="C13" s="63">
        <v>62325</v>
      </c>
      <c r="D13" s="63">
        <v>91572</v>
      </c>
      <c r="E13" s="72">
        <v>86.590492616147458</v>
      </c>
      <c r="F13" s="72">
        <v>538.53797632420287</v>
      </c>
      <c r="G13" s="72">
        <v>1084.3339253996446</v>
      </c>
    </row>
    <row r="14" spans="1:7" ht="19.5" customHeight="1">
      <c r="A14" s="57" t="s">
        <v>24</v>
      </c>
      <c r="B14" s="63">
        <v>608139</v>
      </c>
      <c r="C14" s="63">
        <v>672108</v>
      </c>
      <c r="D14" s="63">
        <v>919894</v>
      </c>
      <c r="E14" s="72">
        <v>96.035493427493975</v>
      </c>
      <c r="F14" s="72">
        <v>93.451909199362632</v>
      </c>
      <c r="G14" s="72">
        <v>117.96855262837292</v>
      </c>
    </row>
    <row r="15" spans="1:7" ht="19.5" customHeight="1">
      <c r="A15" s="57" t="s">
        <v>25</v>
      </c>
      <c r="B15" s="63">
        <v>589140</v>
      </c>
      <c r="C15" s="63">
        <v>900281</v>
      </c>
      <c r="D15" s="63">
        <v>1230361</v>
      </c>
      <c r="E15" s="72">
        <v>288.21345230931803</v>
      </c>
      <c r="F15" s="72">
        <v>143.71154920584243</v>
      </c>
      <c r="G15" s="72">
        <v>116.4199540134175</v>
      </c>
    </row>
    <row r="16" spans="1:7" ht="19.5" customHeight="1">
      <c r="A16" s="48" t="s">
        <v>9</v>
      </c>
      <c r="B16" s="69">
        <f>SUM(B17,B19,B20)</f>
        <v>874874</v>
      </c>
      <c r="C16" s="69">
        <f t="shared" ref="C16:D16" si="2">SUM(C17,C19,C20)</f>
        <v>1286313</v>
      </c>
      <c r="D16" s="69">
        <f t="shared" si="2"/>
        <v>1525220</v>
      </c>
      <c r="E16" s="412">
        <v>90.421860643462281</v>
      </c>
      <c r="F16" s="412">
        <v>110.15632225643908</v>
      </c>
      <c r="G16" s="412">
        <v>119.39520374494602</v>
      </c>
    </row>
    <row r="17" spans="1:7" ht="19.5" customHeight="1">
      <c r="A17" s="57" t="s">
        <v>14</v>
      </c>
      <c r="B17" s="70">
        <v>417700</v>
      </c>
      <c r="C17" s="70">
        <v>559011</v>
      </c>
      <c r="D17" s="70">
        <v>567991</v>
      </c>
      <c r="E17" s="402">
        <v>73.732930394136659</v>
      </c>
      <c r="F17" s="402">
        <v>85.31523281901012</v>
      </c>
      <c r="G17" s="402">
        <v>83.744098748831547</v>
      </c>
    </row>
    <row r="18" spans="1:7" ht="19.5" customHeight="1">
      <c r="A18" s="47" t="s">
        <v>21</v>
      </c>
      <c r="B18" s="411">
        <v>195666</v>
      </c>
      <c r="C18" s="411">
        <v>253489</v>
      </c>
      <c r="D18" s="411">
        <v>287444</v>
      </c>
      <c r="E18" s="413">
        <v>70.067895664131314</v>
      </c>
      <c r="F18" s="413">
        <v>78.631717720046538</v>
      </c>
      <c r="G18" s="413">
        <v>63.686517097899156</v>
      </c>
    </row>
    <row r="19" spans="1:7" ht="19.5" customHeight="1">
      <c r="A19" s="57" t="s">
        <v>26</v>
      </c>
      <c r="B19" s="70">
        <v>160985</v>
      </c>
      <c r="C19" s="70">
        <v>270263</v>
      </c>
      <c r="D19" s="70">
        <v>302229</v>
      </c>
      <c r="E19" s="402">
        <v>99.37775089047058</v>
      </c>
      <c r="F19" s="402">
        <v>108.38135569430909</v>
      </c>
      <c r="G19" s="402">
        <v>96.494969780368891</v>
      </c>
    </row>
    <row r="20" spans="1:7" ht="19.5" customHeight="1">
      <c r="A20" s="46" t="s">
        <v>25</v>
      </c>
      <c r="B20" s="70">
        <v>296189</v>
      </c>
      <c r="C20" s="70">
        <v>457039</v>
      </c>
      <c r="D20" s="70">
        <v>655000</v>
      </c>
      <c r="E20" s="402">
        <v>123.90253085128636</v>
      </c>
      <c r="F20" s="402">
        <v>173.69785233521966</v>
      </c>
      <c r="G20" s="402">
        <v>229.01937748687072</v>
      </c>
    </row>
    <row r="21" spans="1:7" ht="19.5" customHeight="1">
      <c r="A21" s="30"/>
      <c r="B21" s="31"/>
      <c r="C21" s="31"/>
      <c r="D21" s="31"/>
      <c r="E21" s="13"/>
      <c r="F21" s="13"/>
      <c r="G21" s="58"/>
    </row>
    <row r="22" spans="1:7" ht="19.5" customHeight="1">
      <c r="A22" s="30"/>
      <c r="B22" s="31"/>
      <c r="C22" s="31"/>
      <c r="D22" s="31"/>
      <c r="E22" s="13"/>
      <c r="F22" s="13"/>
      <c r="G22" s="58"/>
    </row>
    <row r="23" spans="1:7" ht="19.5" customHeight="1">
      <c r="A23" s="30"/>
      <c r="B23" s="39"/>
      <c r="C23" s="39"/>
      <c r="D23" s="39"/>
      <c r="E23" s="39"/>
      <c r="F23" s="39"/>
      <c r="G23" s="39"/>
    </row>
    <row r="24" spans="1:7" ht="19.5" customHeight="1">
      <c r="A24" s="39"/>
      <c r="B24" s="414"/>
      <c r="C24" s="414"/>
      <c r="D24" s="414"/>
      <c r="E24" s="414"/>
      <c r="F24" s="414"/>
      <c r="G24" s="414"/>
    </row>
    <row r="25" spans="1:7" ht="19.5" customHeight="1">
      <c r="A25" s="39"/>
      <c r="B25" s="414"/>
      <c r="C25" s="414"/>
      <c r="D25" s="414"/>
      <c r="E25" s="414"/>
      <c r="F25" s="414"/>
      <c r="G25" s="414"/>
    </row>
    <row r="26" spans="1:7" ht="19.5" customHeight="1">
      <c r="A26" s="39"/>
      <c r="B26" s="39"/>
      <c r="C26" s="39"/>
      <c r="D26" s="39"/>
      <c r="E26" s="39"/>
      <c r="F26" s="39"/>
      <c r="G26" s="39"/>
    </row>
    <row r="27" spans="1:7" ht="19.5" customHeight="1">
      <c r="A27" s="39"/>
      <c r="B27" s="31"/>
      <c r="C27" s="31"/>
      <c r="D27" s="31"/>
      <c r="E27" s="13"/>
      <c r="F27" s="13"/>
      <c r="G27" s="39"/>
    </row>
    <row r="28" spans="1:7" ht="19.5" customHeight="1">
      <c r="A28" s="30"/>
      <c r="B28" s="31"/>
      <c r="C28" s="31"/>
      <c r="D28" s="31"/>
      <c r="E28" s="13"/>
      <c r="F28" s="13"/>
      <c r="G28" s="39"/>
    </row>
    <row r="29" spans="1:7" ht="19.5" customHeight="1">
      <c r="A29" s="39"/>
      <c r="B29" s="39"/>
      <c r="C29" s="39"/>
      <c r="D29" s="39"/>
      <c r="E29" s="39"/>
      <c r="F29" s="39"/>
      <c r="G29" s="39"/>
    </row>
    <row r="30" spans="1:7" ht="19.5" customHeight="1">
      <c r="A30" s="29"/>
      <c r="B30" s="31"/>
      <c r="C30" s="31"/>
      <c r="D30" s="31"/>
      <c r="E30" s="13"/>
      <c r="F30" s="13"/>
      <c r="G30" s="39"/>
    </row>
    <row r="31" spans="1:7" ht="19.5" customHeight="1">
      <c r="A31" s="39"/>
      <c r="B31" s="39"/>
      <c r="C31" s="39"/>
      <c r="D31" s="39"/>
      <c r="E31" s="39"/>
      <c r="F31" s="39"/>
      <c r="G31" s="39"/>
    </row>
    <row r="32" spans="1:7" ht="19.5" customHeight="1">
      <c r="A32" s="29"/>
      <c r="B32" s="31"/>
      <c r="C32" s="31"/>
      <c r="D32" s="31"/>
      <c r="E32" s="13"/>
      <c r="F32" s="13"/>
      <c r="G32" s="39"/>
    </row>
    <row r="33" spans="1:7" ht="19.5" customHeight="1">
      <c r="A33" s="39"/>
      <c r="B33" s="39"/>
      <c r="C33" s="39"/>
      <c r="D33" s="39"/>
      <c r="E33" s="39"/>
      <c r="F33" s="39"/>
      <c r="G33" s="39"/>
    </row>
    <row r="34" spans="1:7" ht="21" customHeight="1">
      <c r="A34" s="39"/>
      <c r="B34" s="39"/>
      <c r="C34" s="39"/>
      <c r="D34" s="39"/>
      <c r="E34" s="39"/>
      <c r="F34" s="39"/>
      <c r="G34" s="39"/>
    </row>
    <row r="35" spans="1:7" ht="21" customHeight="1">
      <c r="A35" s="39"/>
      <c r="B35" s="39"/>
      <c r="C35" s="39"/>
      <c r="D35" s="39"/>
      <c r="E35" s="39"/>
      <c r="F35" s="39"/>
      <c r="G35" s="39"/>
    </row>
    <row r="36" spans="1:7" ht="21" customHeight="1">
      <c r="A36" s="39"/>
      <c r="B36" s="39"/>
      <c r="C36" s="39"/>
      <c r="D36" s="39"/>
      <c r="E36" s="39"/>
      <c r="F36" s="39"/>
      <c r="G36" s="39"/>
    </row>
    <row r="37" spans="1:7" ht="21" customHeight="1">
      <c r="A37" s="39"/>
      <c r="B37" s="39"/>
      <c r="C37" s="39"/>
      <c r="D37" s="39"/>
      <c r="E37" s="39"/>
      <c r="F37" s="39"/>
      <c r="G37" s="39"/>
    </row>
    <row r="38" spans="1:7" ht="21" customHeight="1">
      <c r="A38" s="39"/>
      <c r="B38" s="39"/>
      <c r="C38" s="39"/>
      <c r="D38" s="39"/>
      <c r="E38" s="39"/>
      <c r="F38" s="39"/>
      <c r="G38" s="39"/>
    </row>
    <row r="39" spans="1:7" ht="21" customHeight="1">
      <c r="A39" s="39"/>
      <c r="B39" s="39"/>
      <c r="C39" s="39"/>
      <c r="D39" s="39"/>
      <c r="E39" s="39"/>
      <c r="F39" s="39"/>
      <c r="G39" s="39"/>
    </row>
    <row r="40" spans="1:7" ht="21" customHeight="1">
      <c r="A40" s="39"/>
      <c r="B40" s="39"/>
      <c r="C40" s="39"/>
      <c r="D40" s="39"/>
      <c r="E40" s="39"/>
      <c r="F40" s="39"/>
      <c r="G40" s="39"/>
    </row>
    <row r="41" spans="1:7" ht="21" customHeight="1">
      <c r="A41" s="39"/>
      <c r="B41" s="39"/>
      <c r="C41" s="39"/>
      <c r="D41" s="39"/>
      <c r="E41" s="39"/>
      <c r="F41" s="39"/>
      <c r="G41" s="39"/>
    </row>
    <row r="42" spans="1:7" ht="21" customHeight="1">
      <c r="A42" s="39"/>
      <c r="B42" s="39"/>
      <c r="C42" s="39"/>
      <c r="D42" s="39"/>
      <c r="E42" s="39"/>
      <c r="F42" s="39"/>
      <c r="G42" s="39"/>
    </row>
    <row r="43" spans="1:7" ht="21" customHeight="1">
      <c r="A43" s="39"/>
      <c r="B43" s="39"/>
      <c r="C43" s="39"/>
      <c r="D43" s="39"/>
      <c r="E43" s="39"/>
      <c r="F43" s="39"/>
      <c r="G43" s="39"/>
    </row>
    <row r="44" spans="1:7" ht="21" customHeight="1">
      <c r="A44" s="39"/>
      <c r="B44" s="39"/>
      <c r="C44" s="39"/>
      <c r="D44" s="39"/>
      <c r="E44" s="39"/>
      <c r="F44" s="39"/>
      <c r="G44" s="39"/>
    </row>
    <row r="45" spans="1:7" ht="21" customHeight="1">
      <c r="A45" s="39"/>
      <c r="B45" s="39"/>
      <c r="C45" s="39"/>
      <c r="D45" s="39"/>
      <c r="E45" s="39"/>
      <c r="F45" s="39"/>
      <c r="G45" s="39"/>
    </row>
    <row r="46" spans="1:7" ht="21" customHeight="1">
      <c r="A46" s="39"/>
      <c r="B46" s="39"/>
      <c r="C46" s="39"/>
      <c r="D46" s="39"/>
      <c r="E46" s="39"/>
      <c r="F46" s="39"/>
      <c r="G46" s="39"/>
    </row>
    <row r="47" spans="1:7" ht="21" customHeight="1">
      <c r="A47" s="39"/>
      <c r="B47" s="39"/>
      <c r="C47" s="39"/>
      <c r="D47" s="39"/>
      <c r="E47" s="39"/>
      <c r="F47" s="39"/>
      <c r="G47" s="39"/>
    </row>
    <row r="48" spans="1:7" ht="21" customHeight="1">
      <c r="A48" s="39"/>
      <c r="B48" s="39"/>
      <c r="C48" s="39"/>
      <c r="D48" s="39"/>
      <c r="E48" s="39"/>
      <c r="F48" s="39"/>
      <c r="G48" s="39"/>
    </row>
    <row r="49" spans="1:7" ht="21" customHeight="1">
      <c r="A49" s="39"/>
      <c r="B49" s="39"/>
      <c r="C49" s="39"/>
      <c r="D49" s="39"/>
      <c r="E49" s="39"/>
      <c r="F49" s="39"/>
      <c r="G49" s="39"/>
    </row>
    <row r="50" spans="1:7" ht="21" customHeight="1">
      <c r="A50" s="39"/>
      <c r="B50" s="39"/>
      <c r="C50" s="39"/>
      <c r="D50" s="39"/>
      <c r="E50" s="39"/>
      <c r="F50" s="39"/>
      <c r="G50" s="39"/>
    </row>
    <row r="51" spans="1:7" ht="21" customHeight="1">
      <c r="A51" s="39"/>
      <c r="B51" s="39"/>
      <c r="C51" s="39"/>
      <c r="D51" s="39"/>
      <c r="E51" s="39"/>
      <c r="F51" s="39"/>
      <c r="G51" s="39"/>
    </row>
    <row r="52" spans="1:7" ht="21" customHeight="1">
      <c r="A52" s="39"/>
      <c r="B52" s="39"/>
      <c r="C52" s="39"/>
      <c r="D52" s="39"/>
      <c r="E52" s="39"/>
      <c r="F52" s="39"/>
      <c r="G52" s="39"/>
    </row>
    <row r="53" spans="1:7" ht="21" customHeight="1">
      <c r="A53" s="39"/>
      <c r="B53" s="39"/>
      <c r="C53" s="39"/>
      <c r="D53" s="39"/>
      <c r="E53" s="39"/>
      <c r="F53" s="39"/>
      <c r="G53" s="39"/>
    </row>
    <row r="54" spans="1:7" ht="21" customHeight="1">
      <c r="A54" s="39"/>
      <c r="B54" s="39"/>
      <c r="C54" s="39"/>
      <c r="D54" s="39"/>
      <c r="E54" s="39"/>
      <c r="F54" s="39"/>
      <c r="G54" s="39"/>
    </row>
    <row r="55" spans="1:7" ht="21" customHeight="1">
      <c r="A55" s="39"/>
      <c r="B55" s="39"/>
      <c r="C55" s="39"/>
      <c r="D55" s="39"/>
      <c r="E55" s="39"/>
      <c r="F55" s="39"/>
      <c r="G55" s="39"/>
    </row>
    <row r="56" spans="1:7" ht="21" customHeight="1">
      <c r="A56" s="39"/>
      <c r="B56" s="39"/>
      <c r="C56" s="39"/>
      <c r="D56" s="39"/>
      <c r="E56" s="39"/>
      <c r="F56" s="39"/>
      <c r="G56" s="39"/>
    </row>
    <row r="57" spans="1:7" ht="21" customHeight="1">
      <c r="A57" s="39"/>
      <c r="B57" s="39"/>
      <c r="C57" s="39"/>
      <c r="D57" s="39"/>
      <c r="E57" s="39"/>
      <c r="F57" s="39"/>
      <c r="G57" s="39"/>
    </row>
    <row r="65" spans="1:5" ht="21" customHeight="1">
      <c r="A65" s="14"/>
      <c r="B65" s="14"/>
      <c r="C65" s="14"/>
      <c r="D65" s="14"/>
      <c r="E65" s="14"/>
    </row>
    <row r="66" spans="1:5" ht="21" customHeight="1">
      <c r="A66" s="14"/>
      <c r="B66" s="14"/>
      <c r="C66" s="14"/>
      <c r="D66" s="14"/>
      <c r="E66" s="14"/>
    </row>
    <row r="67" spans="1:5" ht="21" customHeight="1">
      <c r="A67" s="14"/>
      <c r="B67" s="14"/>
      <c r="C67" s="14"/>
      <c r="D67" s="14"/>
      <c r="E67" s="14"/>
    </row>
    <row r="68" spans="1:5" ht="21" customHeight="1">
      <c r="A68" s="14"/>
      <c r="B68" s="14"/>
      <c r="C68" s="14"/>
      <c r="D68" s="14"/>
      <c r="E68" s="14"/>
    </row>
    <row r="69" spans="1:5" ht="21" customHeight="1">
      <c r="A69" s="14"/>
      <c r="B69" s="14"/>
      <c r="C69" s="14"/>
      <c r="D69" s="14"/>
      <c r="E69" s="14"/>
    </row>
    <row r="70" spans="1:5" ht="21" customHeight="1">
      <c r="A70" s="14"/>
      <c r="B70" s="14"/>
      <c r="C70" s="14"/>
      <c r="D70" s="14"/>
      <c r="E70" s="14"/>
    </row>
    <row r="71" spans="1:5" ht="21" customHeight="1">
      <c r="A71" s="14"/>
      <c r="B71" s="14"/>
      <c r="C71" s="14"/>
      <c r="D71" s="14"/>
      <c r="E71" s="14"/>
    </row>
  </sheetData>
  <mergeCells count="4">
    <mergeCell ref="E6:G6"/>
    <mergeCell ref="B5:B6"/>
    <mergeCell ref="C5:C6"/>
    <mergeCell ref="D5:D6"/>
  </mergeCells>
  <phoneticPr fontId="91" type="noConversion"/>
  <pageMargins left="0.62992125984251968" right="0.39370078740157483" top="0.51181102362204722" bottom="0.47244094488188981" header="0.31496062992125984" footer="0.31496062992125984"/>
  <pageSetup paperSize="9" scale="90" firstPageNumber="1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5"/>
  <sheetViews>
    <sheetView topLeftCell="A7" zoomScaleNormal="100" workbookViewId="0">
      <selection activeCell="I20" sqref="I20"/>
    </sheetView>
  </sheetViews>
  <sheetFormatPr defaultColWidth="12.09765625" defaultRowHeight="13.2"/>
  <cols>
    <col min="1" max="1" width="3" style="16" customWidth="1"/>
    <col min="2" max="2" width="41.59765625" style="16" customWidth="1"/>
    <col min="3" max="4" width="11.59765625" style="16" customWidth="1"/>
    <col min="5" max="5" width="12.09765625" style="16" customWidth="1"/>
    <col min="6" max="6" width="9.8984375" style="16" bestFit="1" customWidth="1"/>
    <col min="7" max="7" width="9.19921875" style="16" bestFit="1" customWidth="1"/>
    <col min="8" max="9" width="8.69921875" style="16" bestFit="1" customWidth="1"/>
    <col min="10" max="10" width="9.8984375" style="16" bestFit="1" customWidth="1"/>
    <col min="11" max="251" width="9" style="16" customWidth="1"/>
    <col min="252" max="252" width="3" style="16" customWidth="1"/>
    <col min="253" max="253" width="43.5" style="16" customWidth="1"/>
    <col min="254" max="255" width="11.59765625" style="16" customWidth="1"/>
    <col min="256" max="16384" width="12.09765625" style="16"/>
  </cols>
  <sheetData>
    <row r="1" spans="1:5" ht="15.6">
      <c r="A1" s="17" t="s">
        <v>199</v>
      </c>
    </row>
    <row r="2" spans="1:5" ht="15.6">
      <c r="A2" s="17"/>
    </row>
    <row r="3" spans="1:5">
      <c r="A3" s="65"/>
      <c r="B3" s="66"/>
      <c r="C3" s="66"/>
      <c r="D3" s="66"/>
      <c r="E3" s="99" t="s">
        <v>86</v>
      </c>
    </row>
    <row r="4" spans="1:5" ht="69" customHeight="1">
      <c r="A4" s="65"/>
      <c r="B4" s="100"/>
      <c r="C4" s="315" t="s">
        <v>249</v>
      </c>
      <c r="D4" s="315" t="s">
        <v>250</v>
      </c>
      <c r="E4" s="315" t="s">
        <v>251</v>
      </c>
    </row>
    <row r="5" spans="1:5">
      <c r="A5" s="65"/>
      <c r="B5" s="65"/>
      <c r="C5" s="65"/>
      <c r="D5" s="83"/>
      <c r="E5" s="65"/>
    </row>
    <row r="6" spans="1:5" ht="18.75" customHeight="1">
      <c r="A6" s="48"/>
      <c r="B6" s="48" t="s">
        <v>0</v>
      </c>
      <c r="C6" s="417" t="s">
        <v>60</v>
      </c>
      <c r="D6" s="101">
        <v>1</v>
      </c>
      <c r="E6" s="83">
        <v>1</v>
      </c>
    </row>
    <row r="7" spans="1:5" ht="18.75" customHeight="1">
      <c r="A7" s="48" t="s">
        <v>66</v>
      </c>
      <c r="B7" s="84"/>
      <c r="C7" s="354"/>
      <c r="D7" s="170"/>
      <c r="E7" s="86"/>
    </row>
    <row r="8" spans="1:5" ht="18.75" customHeight="1">
      <c r="A8" s="48"/>
      <c r="B8" s="84" t="s">
        <v>405</v>
      </c>
      <c r="C8" s="417" t="s">
        <v>60</v>
      </c>
      <c r="D8" s="103">
        <v>1</v>
      </c>
      <c r="E8" s="86">
        <v>1</v>
      </c>
    </row>
    <row r="9" spans="1:5" ht="18.75" customHeight="1">
      <c r="A9" s="48" t="s">
        <v>67</v>
      </c>
      <c r="B9" s="84"/>
      <c r="C9" s="417"/>
      <c r="D9" s="103"/>
      <c r="E9" s="86"/>
    </row>
    <row r="10" spans="1:5" ht="18.75" customHeight="1">
      <c r="A10" s="48"/>
      <c r="B10" s="102" t="s">
        <v>406</v>
      </c>
      <c r="C10" s="417" t="s">
        <v>60</v>
      </c>
      <c r="D10" s="103">
        <v>1</v>
      </c>
      <c r="E10" s="86">
        <v>1</v>
      </c>
    </row>
    <row r="11" spans="1:5" ht="22.5" customHeight="1">
      <c r="C11" s="85"/>
      <c r="E11" s="86"/>
    </row>
    <row r="12" spans="1:5" ht="22.5" customHeight="1"/>
    <row r="13" spans="1:5" ht="18" customHeight="1">
      <c r="A13" s="17" t="s">
        <v>200</v>
      </c>
    </row>
    <row r="14" spans="1:5" ht="18" customHeight="1">
      <c r="A14" s="17" t="s">
        <v>68</v>
      </c>
      <c r="C14" s="67"/>
    </row>
    <row r="15" spans="1:5" ht="15.6">
      <c r="A15" s="17"/>
      <c r="C15" s="67"/>
    </row>
    <row r="16" spans="1:5" ht="14.25" customHeight="1">
      <c r="A16" s="66"/>
      <c r="B16" s="66"/>
      <c r="C16" s="66"/>
      <c r="D16" s="66"/>
      <c r="E16" s="99" t="s">
        <v>84</v>
      </c>
    </row>
    <row r="17" spans="1:10" ht="43.5" customHeight="1">
      <c r="A17" s="65"/>
      <c r="B17" s="100"/>
      <c r="C17" s="315" t="s">
        <v>252</v>
      </c>
      <c r="D17" s="315" t="s">
        <v>253</v>
      </c>
      <c r="E17" s="315" t="s">
        <v>254</v>
      </c>
    </row>
    <row r="18" spans="1:10">
      <c r="A18" s="65"/>
      <c r="B18" s="65"/>
      <c r="C18" s="65"/>
      <c r="D18" s="65"/>
      <c r="E18" s="65"/>
    </row>
    <row r="19" spans="1:10" s="67" customFormat="1" ht="18.75" customHeight="1">
      <c r="A19" s="48"/>
      <c r="B19" s="48" t="s">
        <v>0</v>
      </c>
      <c r="C19" s="104" t="s">
        <v>60</v>
      </c>
      <c r="D19" s="101">
        <v>100</v>
      </c>
      <c r="E19" s="416">
        <v>100</v>
      </c>
      <c r="G19" s="154"/>
      <c r="H19" s="105"/>
    </row>
    <row r="20" spans="1:10" ht="18.75" customHeight="1">
      <c r="A20" s="48" t="s">
        <v>66</v>
      </c>
      <c r="B20" s="65"/>
      <c r="E20" s="85"/>
      <c r="F20" s="155"/>
      <c r="G20" s="107"/>
      <c r="H20" s="74"/>
      <c r="I20" s="74"/>
    </row>
    <row r="21" spans="1:10" ht="18.75" customHeight="1">
      <c r="A21" s="48"/>
      <c r="B21" s="84" t="s">
        <v>405</v>
      </c>
      <c r="C21" s="85" t="s">
        <v>60</v>
      </c>
      <c r="D21" s="103">
        <v>100</v>
      </c>
      <c r="E21" s="415">
        <v>100</v>
      </c>
      <c r="F21" s="74"/>
      <c r="G21" s="156"/>
      <c r="H21" s="156"/>
    </row>
    <row r="22" spans="1:10" ht="18.75" customHeight="1">
      <c r="A22" s="48" t="s">
        <v>67</v>
      </c>
      <c r="B22" s="65"/>
      <c r="F22" s="74"/>
      <c r="J22" s="74"/>
    </row>
    <row r="23" spans="1:10" ht="18.75" customHeight="1">
      <c r="A23" s="48"/>
      <c r="B23" s="84" t="s">
        <v>406</v>
      </c>
      <c r="C23" s="85" t="s">
        <v>60</v>
      </c>
      <c r="D23" s="103">
        <v>100</v>
      </c>
      <c r="E23" s="415">
        <v>100</v>
      </c>
      <c r="J23" s="106"/>
    </row>
    <row r="24" spans="1:10">
      <c r="E24" s="107"/>
    </row>
    <row r="25" spans="1:10">
      <c r="E25" s="107"/>
    </row>
  </sheetData>
  <pageMargins left="0.7" right="0.43" top="0.5699999999999999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6"/>
  <sheetViews>
    <sheetView zoomScaleNormal="100" workbookViewId="0">
      <selection activeCell="I20" sqref="I20"/>
    </sheetView>
  </sheetViews>
  <sheetFormatPr defaultRowHeight="13.2"/>
  <cols>
    <col min="1" max="1" width="35.09765625" style="16" customWidth="1"/>
    <col min="2" max="3" width="10.19921875" style="127" customWidth="1"/>
    <col min="4" max="4" width="11.09765625" style="127" customWidth="1"/>
    <col min="5" max="6" width="11" style="127" customWidth="1"/>
    <col min="7" max="7" width="10.8984375" style="16" customWidth="1"/>
    <col min="8" max="239" width="8.69921875" style="16"/>
    <col min="240" max="240" width="35.09765625" style="16" customWidth="1"/>
    <col min="241" max="242" width="10.19921875" style="16" customWidth="1"/>
    <col min="243" max="243" width="11.09765625" style="16" customWidth="1"/>
    <col min="244" max="244" width="9.59765625" style="16" customWidth="1"/>
    <col min="245" max="245" width="10.19921875" style="16" customWidth="1"/>
    <col min="246" max="495" width="8.69921875" style="16"/>
    <col min="496" max="496" width="35.09765625" style="16" customWidth="1"/>
    <col min="497" max="498" width="10.19921875" style="16" customWidth="1"/>
    <col min="499" max="499" width="11.09765625" style="16" customWidth="1"/>
    <col min="500" max="500" width="9.59765625" style="16" customWidth="1"/>
    <col min="501" max="501" width="10.19921875" style="16" customWidth="1"/>
    <col min="502" max="751" width="8.69921875" style="16"/>
    <col min="752" max="752" width="35.09765625" style="16" customWidth="1"/>
    <col min="753" max="754" width="10.19921875" style="16" customWidth="1"/>
    <col min="755" max="755" width="11.09765625" style="16" customWidth="1"/>
    <col min="756" max="756" width="9.59765625" style="16" customWidth="1"/>
    <col min="757" max="757" width="10.19921875" style="16" customWidth="1"/>
    <col min="758" max="1007" width="8.69921875" style="16"/>
    <col min="1008" max="1008" width="35.09765625" style="16" customWidth="1"/>
    <col min="1009" max="1010" width="10.19921875" style="16" customWidth="1"/>
    <col min="1011" max="1011" width="11.09765625" style="16" customWidth="1"/>
    <col min="1012" max="1012" width="9.59765625" style="16" customWidth="1"/>
    <col min="1013" max="1013" width="10.19921875" style="16" customWidth="1"/>
    <col min="1014" max="1263" width="8.69921875" style="16"/>
    <col min="1264" max="1264" width="35.09765625" style="16" customWidth="1"/>
    <col min="1265" max="1266" width="10.19921875" style="16" customWidth="1"/>
    <col min="1267" max="1267" width="11.09765625" style="16" customWidth="1"/>
    <col min="1268" max="1268" width="9.59765625" style="16" customWidth="1"/>
    <col min="1269" max="1269" width="10.19921875" style="16" customWidth="1"/>
    <col min="1270" max="1519" width="8.69921875" style="16"/>
    <col min="1520" max="1520" width="35.09765625" style="16" customWidth="1"/>
    <col min="1521" max="1522" width="10.19921875" style="16" customWidth="1"/>
    <col min="1523" max="1523" width="11.09765625" style="16" customWidth="1"/>
    <col min="1524" max="1524" width="9.59765625" style="16" customWidth="1"/>
    <col min="1525" max="1525" width="10.19921875" style="16" customWidth="1"/>
    <col min="1526" max="1775" width="8.69921875" style="16"/>
    <col min="1776" max="1776" width="35.09765625" style="16" customWidth="1"/>
    <col min="1777" max="1778" width="10.19921875" style="16" customWidth="1"/>
    <col min="1779" max="1779" width="11.09765625" style="16" customWidth="1"/>
    <col min="1780" max="1780" width="9.59765625" style="16" customWidth="1"/>
    <col min="1781" max="1781" width="10.19921875" style="16" customWidth="1"/>
    <col min="1782" max="2031" width="8.69921875" style="16"/>
    <col min="2032" max="2032" width="35.09765625" style="16" customWidth="1"/>
    <col min="2033" max="2034" width="10.19921875" style="16" customWidth="1"/>
    <col min="2035" max="2035" width="11.09765625" style="16" customWidth="1"/>
    <col min="2036" max="2036" width="9.59765625" style="16" customWidth="1"/>
    <col min="2037" max="2037" width="10.19921875" style="16" customWidth="1"/>
    <col min="2038" max="2287" width="8.69921875" style="16"/>
    <col min="2288" max="2288" width="35.09765625" style="16" customWidth="1"/>
    <col min="2289" max="2290" width="10.19921875" style="16" customWidth="1"/>
    <col min="2291" max="2291" width="11.09765625" style="16" customWidth="1"/>
    <col min="2292" max="2292" width="9.59765625" style="16" customWidth="1"/>
    <col min="2293" max="2293" width="10.19921875" style="16" customWidth="1"/>
    <col min="2294" max="2543" width="8.69921875" style="16"/>
    <col min="2544" max="2544" width="35.09765625" style="16" customWidth="1"/>
    <col min="2545" max="2546" width="10.19921875" style="16" customWidth="1"/>
    <col min="2547" max="2547" width="11.09765625" style="16" customWidth="1"/>
    <col min="2548" max="2548" width="9.59765625" style="16" customWidth="1"/>
    <col min="2549" max="2549" width="10.19921875" style="16" customWidth="1"/>
    <col min="2550" max="2799" width="8.69921875" style="16"/>
    <col min="2800" max="2800" width="35.09765625" style="16" customWidth="1"/>
    <col min="2801" max="2802" width="10.19921875" style="16" customWidth="1"/>
    <col min="2803" max="2803" width="11.09765625" style="16" customWidth="1"/>
    <col min="2804" max="2804" width="9.59765625" style="16" customWidth="1"/>
    <col min="2805" max="2805" width="10.19921875" style="16" customWidth="1"/>
    <col min="2806" max="3055" width="8.69921875" style="16"/>
    <col min="3056" max="3056" width="35.09765625" style="16" customWidth="1"/>
    <col min="3057" max="3058" width="10.19921875" style="16" customWidth="1"/>
    <col min="3059" max="3059" width="11.09765625" style="16" customWidth="1"/>
    <col min="3060" max="3060" width="9.59765625" style="16" customWidth="1"/>
    <col min="3061" max="3061" width="10.19921875" style="16" customWidth="1"/>
    <col min="3062" max="3311" width="8.69921875" style="16"/>
    <col min="3312" max="3312" width="35.09765625" style="16" customWidth="1"/>
    <col min="3313" max="3314" width="10.19921875" style="16" customWidth="1"/>
    <col min="3315" max="3315" width="11.09765625" style="16" customWidth="1"/>
    <col min="3316" max="3316" width="9.59765625" style="16" customWidth="1"/>
    <col min="3317" max="3317" width="10.19921875" style="16" customWidth="1"/>
    <col min="3318" max="3567" width="8.69921875" style="16"/>
    <col min="3568" max="3568" width="35.09765625" style="16" customWidth="1"/>
    <col min="3569" max="3570" width="10.19921875" style="16" customWidth="1"/>
    <col min="3571" max="3571" width="11.09765625" style="16" customWidth="1"/>
    <col min="3572" max="3572" width="9.59765625" style="16" customWidth="1"/>
    <col min="3573" max="3573" width="10.19921875" style="16" customWidth="1"/>
    <col min="3574" max="3823" width="8.69921875" style="16"/>
    <col min="3824" max="3824" width="35.09765625" style="16" customWidth="1"/>
    <col min="3825" max="3826" width="10.19921875" style="16" customWidth="1"/>
    <col min="3827" max="3827" width="11.09765625" style="16" customWidth="1"/>
    <col min="3828" max="3828" width="9.59765625" style="16" customWidth="1"/>
    <col min="3829" max="3829" width="10.19921875" style="16" customWidth="1"/>
    <col min="3830" max="4079" width="8.69921875" style="16"/>
    <col min="4080" max="4080" width="35.09765625" style="16" customWidth="1"/>
    <col min="4081" max="4082" width="10.19921875" style="16" customWidth="1"/>
    <col min="4083" max="4083" width="11.09765625" style="16" customWidth="1"/>
    <col min="4084" max="4084" width="9.59765625" style="16" customWidth="1"/>
    <col min="4085" max="4085" width="10.19921875" style="16" customWidth="1"/>
    <col min="4086" max="4335" width="8.69921875" style="16"/>
    <col min="4336" max="4336" width="35.09765625" style="16" customWidth="1"/>
    <col min="4337" max="4338" width="10.19921875" style="16" customWidth="1"/>
    <col min="4339" max="4339" width="11.09765625" style="16" customWidth="1"/>
    <col min="4340" max="4340" width="9.59765625" style="16" customWidth="1"/>
    <col min="4341" max="4341" width="10.19921875" style="16" customWidth="1"/>
    <col min="4342" max="4591" width="8.69921875" style="16"/>
    <col min="4592" max="4592" width="35.09765625" style="16" customWidth="1"/>
    <col min="4593" max="4594" width="10.19921875" style="16" customWidth="1"/>
    <col min="4595" max="4595" width="11.09765625" style="16" customWidth="1"/>
    <col min="4596" max="4596" width="9.59765625" style="16" customWidth="1"/>
    <col min="4597" max="4597" width="10.19921875" style="16" customWidth="1"/>
    <col min="4598" max="4847" width="8.69921875" style="16"/>
    <col min="4848" max="4848" width="35.09765625" style="16" customWidth="1"/>
    <col min="4849" max="4850" width="10.19921875" style="16" customWidth="1"/>
    <col min="4851" max="4851" width="11.09765625" style="16" customWidth="1"/>
    <col min="4852" max="4852" width="9.59765625" style="16" customWidth="1"/>
    <col min="4853" max="4853" width="10.19921875" style="16" customWidth="1"/>
    <col min="4854" max="5103" width="8.69921875" style="16"/>
    <col min="5104" max="5104" width="35.09765625" style="16" customWidth="1"/>
    <col min="5105" max="5106" width="10.19921875" style="16" customWidth="1"/>
    <col min="5107" max="5107" width="11.09765625" style="16" customWidth="1"/>
    <col min="5108" max="5108" width="9.59765625" style="16" customWidth="1"/>
    <col min="5109" max="5109" width="10.19921875" style="16" customWidth="1"/>
    <col min="5110" max="5359" width="8.69921875" style="16"/>
    <col min="5360" max="5360" width="35.09765625" style="16" customWidth="1"/>
    <col min="5361" max="5362" width="10.19921875" style="16" customWidth="1"/>
    <col min="5363" max="5363" width="11.09765625" style="16" customWidth="1"/>
    <col min="5364" max="5364" width="9.59765625" style="16" customWidth="1"/>
    <col min="5365" max="5365" width="10.19921875" style="16" customWidth="1"/>
    <col min="5366" max="5615" width="8.69921875" style="16"/>
    <col min="5616" max="5616" width="35.09765625" style="16" customWidth="1"/>
    <col min="5617" max="5618" width="10.19921875" style="16" customWidth="1"/>
    <col min="5619" max="5619" width="11.09765625" style="16" customWidth="1"/>
    <col min="5620" max="5620" width="9.59765625" style="16" customWidth="1"/>
    <col min="5621" max="5621" width="10.19921875" style="16" customWidth="1"/>
    <col min="5622" max="5871" width="8.69921875" style="16"/>
    <col min="5872" max="5872" width="35.09765625" style="16" customWidth="1"/>
    <col min="5873" max="5874" width="10.19921875" style="16" customWidth="1"/>
    <col min="5875" max="5875" width="11.09765625" style="16" customWidth="1"/>
    <col min="5876" max="5876" width="9.59765625" style="16" customWidth="1"/>
    <col min="5877" max="5877" width="10.19921875" style="16" customWidth="1"/>
    <col min="5878" max="6127" width="8.69921875" style="16"/>
    <col min="6128" max="6128" width="35.09765625" style="16" customWidth="1"/>
    <col min="6129" max="6130" width="10.19921875" style="16" customWidth="1"/>
    <col min="6131" max="6131" width="11.09765625" style="16" customWidth="1"/>
    <col min="6132" max="6132" width="9.59765625" style="16" customWidth="1"/>
    <col min="6133" max="6133" width="10.19921875" style="16" customWidth="1"/>
    <col min="6134" max="6383" width="8.69921875" style="16"/>
    <col min="6384" max="6384" width="35.09765625" style="16" customWidth="1"/>
    <col min="6385" max="6386" width="10.19921875" style="16" customWidth="1"/>
    <col min="6387" max="6387" width="11.09765625" style="16" customWidth="1"/>
    <col min="6388" max="6388" width="9.59765625" style="16" customWidth="1"/>
    <col min="6389" max="6389" width="10.19921875" style="16" customWidth="1"/>
    <col min="6390" max="6639" width="8.69921875" style="16"/>
    <col min="6640" max="6640" width="35.09765625" style="16" customWidth="1"/>
    <col min="6641" max="6642" width="10.19921875" style="16" customWidth="1"/>
    <col min="6643" max="6643" width="11.09765625" style="16" customWidth="1"/>
    <col min="6644" max="6644" width="9.59765625" style="16" customWidth="1"/>
    <col min="6645" max="6645" width="10.19921875" style="16" customWidth="1"/>
    <col min="6646" max="6895" width="8.69921875" style="16"/>
    <col min="6896" max="6896" width="35.09765625" style="16" customWidth="1"/>
    <col min="6897" max="6898" width="10.19921875" style="16" customWidth="1"/>
    <col min="6899" max="6899" width="11.09765625" style="16" customWidth="1"/>
    <col min="6900" max="6900" width="9.59765625" style="16" customWidth="1"/>
    <col min="6901" max="6901" width="10.19921875" style="16" customWidth="1"/>
    <col min="6902" max="7151" width="8.69921875" style="16"/>
    <col min="7152" max="7152" width="35.09765625" style="16" customWidth="1"/>
    <col min="7153" max="7154" width="10.19921875" style="16" customWidth="1"/>
    <col min="7155" max="7155" width="11.09765625" style="16" customWidth="1"/>
    <col min="7156" max="7156" width="9.59765625" style="16" customWidth="1"/>
    <col min="7157" max="7157" width="10.19921875" style="16" customWidth="1"/>
    <col min="7158" max="7407" width="8.69921875" style="16"/>
    <col min="7408" max="7408" width="35.09765625" style="16" customWidth="1"/>
    <col min="7409" max="7410" width="10.19921875" style="16" customWidth="1"/>
    <col min="7411" max="7411" width="11.09765625" style="16" customWidth="1"/>
    <col min="7412" max="7412" width="9.59765625" style="16" customWidth="1"/>
    <col min="7413" max="7413" width="10.19921875" style="16" customWidth="1"/>
    <col min="7414" max="7663" width="8.69921875" style="16"/>
    <col min="7664" max="7664" width="35.09765625" style="16" customWidth="1"/>
    <col min="7665" max="7666" width="10.19921875" style="16" customWidth="1"/>
    <col min="7667" max="7667" width="11.09765625" style="16" customWidth="1"/>
    <col min="7668" max="7668" width="9.59765625" style="16" customWidth="1"/>
    <col min="7669" max="7669" width="10.19921875" style="16" customWidth="1"/>
    <col min="7670" max="7919" width="8.69921875" style="16"/>
    <col min="7920" max="7920" width="35.09765625" style="16" customWidth="1"/>
    <col min="7921" max="7922" width="10.19921875" style="16" customWidth="1"/>
    <col min="7923" max="7923" width="11.09765625" style="16" customWidth="1"/>
    <col min="7924" max="7924" width="9.59765625" style="16" customWidth="1"/>
    <col min="7925" max="7925" width="10.19921875" style="16" customWidth="1"/>
    <col min="7926" max="8175" width="8.69921875" style="16"/>
    <col min="8176" max="8176" width="35.09765625" style="16" customWidth="1"/>
    <col min="8177" max="8178" width="10.19921875" style="16" customWidth="1"/>
    <col min="8179" max="8179" width="11.09765625" style="16" customWidth="1"/>
    <col min="8180" max="8180" width="9.59765625" style="16" customWidth="1"/>
    <col min="8181" max="8181" width="10.19921875" style="16" customWidth="1"/>
    <col min="8182" max="8431" width="8.69921875" style="16"/>
    <col min="8432" max="8432" width="35.09765625" style="16" customWidth="1"/>
    <col min="8433" max="8434" width="10.19921875" style="16" customWidth="1"/>
    <col min="8435" max="8435" width="11.09765625" style="16" customWidth="1"/>
    <col min="8436" max="8436" width="9.59765625" style="16" customWidth="1"/>
    <col min="8437" max="8437" width="10.19921875" style="16" customWidth="1"/>
    <col min="8438" max="8687" width="8.69921875" style="16"/>
    <col min="8688" max="8688" width="35.09765625" style="16" customWidth="1"/>
    <col min="8689" max="8690" width="10.19921875" style="16" customWidth="1"/>
    <col min="8691" max="8691" width="11.09765625" style="16" customWidth="1"/>
    <col min="8692" max="8692" width="9.59765625" style="16" customWidth="1"/>
    <col min="8693" max="8693" width="10.19921875" style="16" customWidth="1"/>
    <col min="8694" max="8943" width="8.69921875" style="16"/>
    <col min="8944" max="8944" width="35.09765625" style="16" customWidth="1"/>
    <col min="8945" max="8946" width="10.19921875" style="16" customWidth="1"/>
    <col min="8947" max="8947" width="11.09765625" style="16" customWidth="1"/>
    <col min="8948" max="8948" width="9.59765625" style="16" customWidth="1"/>
    <col min="8949" max="8949" width="10.19921875" style="16" customWidth="1"/>
    <col min="8950" max="9199" width="8.69921875" style="16"/>
    <col min="9200" max="9200" width="35.09765625" style="16" customWidth="1"/>
    <col min="9201" max="9202" width="10.19921875" style="16" customWidth="1"/>
    <col min="9203" max="9203" width="11.09765625" style="16" customWidth="1"/>
    <col min="9204" max="9204" width="9.59765625" style="16" customWidth="1"/>
    <col min="9205" max="9205" width="10.19921875" style="16" customWidth="1"/>
    <col min="9206" max="9455" width="8.69921875" style="16"/>
    <col min="9456" max="9456" width="35.09765625" style="16" customWidth="1"/>
    <col min="9457" max="9458" width="10.19921875" style="16" customWidth="1"/>
    <col min="9459" max="9459" width="11.09765625" style="16" customWidth="1"/>
    <col min="9460" max="9460" width="9.59765625" style="16" customWidth="1"/>
    <col min="9461" max="9461" width="10.19921875" style="16" customWidth="1"/>
    <col min="9462" max="9711" width="8.69921875" style="16"/>
    <col min="9712" max="9712" width="35.09765625" style="16" customWidth="1"/>
    <col min="9713" max="9714" width="10.19921875" style="16" customWidth="1"/>
    <col min="9715" max="9715" width="11.09765625" style="16" customWidth="1"/>
    <col min="9716" max="9716" width="9.59765625" style="16" customWidth="1"/>
    <col min="9717" max="9717" width="10.19921875" style="16" customWidth="1"/>
    <col min="9718" max="9967" width="8.69921875" style="16"/>
    <col min="9968" max="9968" width="35.09765625" style="16" customWidth="1"/>
    <col min="9969" max="9970" width="10.19921875" style="16" customWidth="1"/>
    <col min="9971" max="9971" width="11.09765625" style="16" customWidth="1"/>
    <col min="9972" max="9972" width="9.59765625" style="16" customWidth="1"/>
    <col min="9973" max="9973" width="10.19921875" style="16" customWidth="1"/>
    <col min="9974" max="10223" width="8.69921875" style="16"/>
    <col min="10224" max="10224" width="35.09765625" style="16" customWidth="1"/>
    <col min="10225" max="10226" width="10.19921875" style="16" customWidth="1"/>
    <col min="10227" max="10227" width="11.09765625" style="16" customWidth="1"/>
    <col min="10228" max="10228" width="9.59765625" style="16" customWidth="1"/>
    <col min="10229" max="10229" width="10.19921875" style="16" customWidth="1"/>
    <col min="10230" max="10479" width="8.69921875" style="16"/>
    <col min="10480" max="10480" width="35.09765625" style="16" customWidth="1"/>
    <col min="10481" max="10482" width="10.19921875" style="16" customWidth="1"/>
    <col min="10483" max="10483" width="11.09765625" style="16" customWidth="1"/>
    <col min="10484" max="10484" width="9.59765625" style="16" customWidth="1"/>
    <col min="10485" max="10485" width="10.19921875" style="16" customWidth="1"/>
    <col min="10486" max="10735" width="8.69921875" style="16"/>
    <col min="10736" max="10736" width="35.09765625" style="16" customWidth="1"/>
    <col min="10737" max="10738" width="10.19921875" style="16" customWidth="1"/>
    <col min="10739" max="10739" width="11.09765625" style="16" customWidth="1"/>
    <col min="10740" max="10740" width="9.59765625" style="16" customWidth="1"/>
    <col min="10741" max="10741" width="10.19921875" style="16" customWidth="1"/>
    <col min="10742" max="10991" width="8.69921875" style="16"/>
    <col min="10992" max="10992" width="35.09765625" style="16" customWidth="1"/>
    <col min="10993" max="10994" width="10.19921875" style="16" customWidth="1"/>
    <col min="10995" max="10995" width="11.09765625" style="16" customWidth="1"/>
    <col min="10996" max="10996" width="9.59765625" style="16" customWidth="1"/>
    <col min="10997" max="10997" width="10.19921875" style="16" customWidth="1"/>
    <col min="10998" max="11247" width="8.69921875" style="16"/>
    <col min="11248" max="11248" width="35.09765625" style="16" customWidth="1"/>
    <col min="11249" max="11250" width="10.19921875" style="16" customWidth="1"/>
    <col min="11251" max="11251" width="11.09765625" style="16" customWidth="1"/>
    <col min="11252" max="11252" width="9.59765625" style="16" customWidth="1"/>
    <col min="11253" max="11253" width="10.19921875" style="16" customWidth="1"/>
    <col min="11254" max="11503" width="8.69921875" style="16"/>
    <col min="11504" max="11504" width="35.09765625" style="16" customWidth="1"/>
    <col min="11505" max="11506" width="10.19921875" style="16" customWidth="1"/>
    <col min="11507" max="11507" width="11.09765625" style="16" customWidth="1"/>
    <col min="11508" max="11508" width="9.59765625" style="16" customWidth="1"/>
    <col min="11509" max="11509" width="10.19921875" style="16" customWidth="1"/>
    <col min="11510" max="11759" width="8.69921875" style="16"/>
    <col min="11760" max="11760" width="35.09765625" style="16" customWidth="1"/>
    <col min="11761" max="11762" width="10.19921875" style="16" customWidth="1"/>
    <col min="11763" max="11763" width="11.09765625" style="16" customWidth="1"/>
    <col min="11764" max="11764" width="9.59765625" style="16" customWidth="1"/>
    <col min="11765" max="11765" width="10.19921875" style="16" customWidth="1"/>
    <col min="11766" max="12015" width="8.69921875" style="16"/>
    <col min="12016" max="12016" width="35.09765625" style="16" customWidth="1"/>
    <col min="12017" max="12018" width="10.19921875" style="16" customWidth="1"/>
    <col min="12019" max="12019" width="11.09765625" style="16" customWidth="1"/>
    <col min="12020" max="12020" width="9.59765625" style="16" customWidth="1"/>
    <col min="12021" max="12021" width="10.19921875" style="16" customWidth="1"/>
    <col min="12022" max="12271" width="8.69921875" style="16"/>
    <col min="12272" max="12272" width="35.09765625" style="16" customWidth="1"/>
    <col min="12273" max="12274" width="10.19921875" style="16" customWidth="1"/>
    <col min="12275" max="12275" width="11.09765625" style="16" customWidth="1"/>
    <col min="12276" max="12276" width="9.59765625" style="16" customWidth="1"/>
    <col min="12277" max="12277" width="10.19921875" style="16" customWidth="1"/>
    <col min="12278" max="12527" width="8.69921875" style="16"/>
    <col min="12528" max="12528" width="35.09765625" style="16" customWidth="1"/>
    <col min="12529" max="12530" width="10.19921875" style="16" customWidth="1"/>
    <col min="12531" max="12531" width="11.09765625" style="16" customWidth="1"/>
    <col min="12532" max="12532" width="9.59765625" style="16" customWidth="1"/>
    <col min="12533" max="12533" width="10.19921875" style="16" customWidth="1"/>
    <col min="12534" max="12783" width="8.69921875" style="16"/>
    <col min="12784" max="12784" width="35.09765625" style="16" customWidth="1"/>
    <col min="12785" max="12786" width="10.19921875" style="16" customWidth="1"/>
    <col min="12787" max="12787" width="11.09765625" style="16" customWidth="1"/>
    <col min="12788" max="12788" width="9.59765625" style="16" customWidth="1"/>
    <col min="12789" max="12789" width="10.19921875" style="16" customWidth="1"/>
    <col min="12790" max="13039" width="8.69921875" style="16"/>
    <col min="13040" max="13040" width="35.09765625" style="16" customWidth="1"/>
    <col min="13041" max="13042" width="10.19921875" style="16" customWidth="1"/>
    <col min="13043" max="13043" width="11.09765625" style="16" customWidth="1"/>
    <col min="13044" max="13044" width="9.59765625" style="16" customWidth="1"/>
    <col min="13045" max="13045" width="10.19921875" style="16" customWidth="1"/>
    <col min="13046" max="13295" width="8.69921875" style="16"/>
    <col min="13296" max="13296" width="35.09765625" style="16" customWidth="1"/>
    <col min="13297" max="13298" width="10.19921875" style="16" customWidth="1"/>
    <col min="13299" max="13299" width="11.09765625" style="16" customWidth="1"/>
    <col min="13300" max="13300" width="9.59765625" style="16" customWidth="1"/>
    <col min="13301" max="13301" width="10.19921875" style="16" customWidth="1"/>
    <col min="13302" max="13551" width="8.69921875" style="16"/>
    <col min="13552" max="13552" width="35.09765625" style="16" customWidth="1"/>
    <col min="13553" max="13554" width="10.19921875" style="16" customWidth="1"/>
    <col min="13555" max="13555" width="11.09765625" style="16" customWidth="1"/>
    <col min="13556" max="13556" width="9.59765625" style="16" customWidth="1"/>
    <col min="13557" max="13557" width="10.19921875" style="16" customWidth="1"/>
    <col min="13558" max="13807" width="8.69921875" style="16"/>
    <col min="13808" max="13808" width="35.09765625" style="16" customWidth="1"/>
    <col min="13809" max="13810" width="10.19921875" style="16" customWidth="1"/>
    <col min="13811" max="13811" width="11.09765625" style="16" customWidth="1"/>
    <col min="13812" max="13812" width="9.59765625" style="16" customWidth="1"/>
    <col min="13813" max="13813" width="10.19921875" style="16" customWidth="1"/>
    <col min="13814" max="14063" width="8.69921875" style="16"/>
    <col min="14064" max="14064" width="35.09765625" style="16" customWidth="1"/>
    <col min="14065" max="14066" width="10.19921875" style="16" customWidth="1"/>
    <col min="14067" max="14067" width="11.09765625" style="16" customWidth="1"/>
    <col min="14068" max="14068" width="9.59765625" style="16" customWidth="1"/>
    <col min="14069" max="14069" width="10.19921875" style="16" customWidth="1"/>
    <col min="14070" max="14319" width="8.69921875" style="16"/>
    <col min="14320" max="14320" width="35.09765625" style="16" customWidth="1"/>
    <col min="14321" max="14322" width="10.19921875" style="16" customWidth="1"/>
    <col min="14323" max="14323" width="11.09765625" style="16" customWidth="1"/>
    <col min="14324" max="14324" width="9.59765625" style="16" customWidth="1"/>
    <col min="14325" max="14325" width="10.19921875" style="16" customWidth="1"/>
    <col min="14326" max="14575" width="8.69921875" style="16"/>
    <col min="14576" max="14576" width="35.09765625" style="16" customWidth="1"/>
    <col min="14577" max="14578" width="10.19921875" style="16" customWidth="1"/>
    <col min="14579" max="14579" width="11.09765625" style="16" customWidth="1"/>
    <col min="14580" max="14580" width="9.59765625" style="16" customWidth="1"/>
    <col min="14581" max="14581" width="10.19921875" style="16" customWidth="1"/>
    <col min="14582" max="14831" width="8.69921875" style="16"/>
    <col min="14832" max="14832" width="35.09765625" style="16" customWidth="1"/>
    <col min="14833" max="14834" width="10.19921875" style="16" customWidth="1"/>
    <col min="14835" max="14835" width="11.09765625" style="16" customWidth="1"/>
    <col min="14836" max="14836" width="9.59765625" style="16" customWidth="1"/>
    <col min="14837" max="14837" width="10.19921875" style="16" customWidth="1"/>
    <col min="14838" max="15087" width="8.69921875" style="16"/>
    <col min="15088" max="15088" width="35.09765625" style="16" customWidth="1"/>
    <col min="15089" max="15090" width="10.19921875" style="16" customWidth="1"/>
    <col min="15091" max="15091" width="11.09765625" style="16" customWidth="1"/>
    <col min="15092" max="15092" width="9.59765625" style="16" customWidth="1"/>
    <col min="15093" max="15093" width="10.19921875" style="16" customWidth="1"/>
    <col min="15094" max="15343" width="8.69921875" style="16"/>
    <col min="15344" max="15344" width="35.09765625" style="16" customWidth="1"/>
    <col min="15345" max="15346" width="10.19921875" style="16" customWidth="1"/>
    <col min="15347" max="15347" width="11.09765625" style="16" customWidth="1"/>
    <col min="15348" max="15348" width="9.59765625" style="16" customWidth="1"/>
    <col min="15349" max="15349" width="10.19921875" style="16" customWidth="1"/>
    <col min="15350" max="15599" width="8.69921875" style="16"/>
    <col min="15600" max="15600" width="35.09765625" style="16" customWidth="1"/>
    <col min="15601" max="15602" width="10.19921875" style="16" customWidth="1"/>
    <col min="15603" max="15603" width="11.09765625" style="16" customWidth="1"/>
    <col min="15604" max="15604" width="9.59765625" style="16" customWidth="1"/>
    <col min="15605" max="15605" width="10.19921875" style="16" customWidth="1"/>
    <col min="15606" max="15855" width="8.69921875" style="16"/>
    <col min="15856" max="15856" width="35.09765625" style="16" customWidth="1"/>
    <col min="15857" max="15858" width="10.19921875" style="16" customWidth="1"/>
    <col min="15859" max="15859" width="11.09765625" style="16" customWidth="1"/>
    <col min="15860" max="15860" width="9.59765625" style="16" customWidth="1"/>
    <col min="15861" max="15861" width="10.19921875" style="16" customWidth="1"/>
    <col min="15862" max="16111" width="8.69921875" style="16"/>
    <col min="16112" max="16112" width="35.09765625" style="16" customWidth="1"/>
    <col min="16113" max="16114" width="10.19921875" style="16" customWidth="1"/>
    <col min="16115" max="16115" width="11.09765625" style="16" customWidth="1"/>
    <col min="16116" max="16116" width="9.59765625" style="16" customWidth="1"/>
    <col min="16117" max="16117" width="10.19921875" style="16" customWidth="1"/>
    <col min="16118" max="16367" width="8.69921875" style="16"/>
    <col min="16368" max="16384" width="8.69921875" style="16" customWidth="1"/>
  </cols>
  <sheetData>
    <row r="1" spans="1:10" s="174" customFormat="1" ht="19.5" customHeight="1">
      <c r="A1" s="175" t="s">
        <v>255</v>
      </c>
      <c r="B1" s="274"/>
      <c r="C1" s="274"/>
      <c r="D1" s="274"/>
      <c r="E1" s="274"/>
      <c r="F1" s="274"/>
    </row>
    <row r="2" spans="1:10" ht="15" customHeight="1">
      <c r="A2" s="275"/>
      <c r="B2" s="276"/>
      <c r="C2" s="276"/>
      <c r="D2" s="276"/>
      <c r="E2" s="276"/>
      <c r="F2" s="211" t="s">
        <v>74</v>
      </c>
    </row>
    <row r="3" spans="1:10" s="176" customFormat="1" ht="27.75" customHeight="1">
      <c r="B3" s="486" t="s">
        <v>241</v>
      </c>
      <c r="C3" s="486" t="s">
        <v>226</v>
      </c>
      <c r="D3" s="486" t="s">
        <v>238</v>
      </c>
      <c r="E3" s="98" t="s">
        <v>256</v>
      </c>
      <c r="F3" s="98" t="s">
        <v>208</v>
      </c>
    </row>
    <row r="4" spans="1:10" s="176" customFormat="1" ht="33" customHeight="1">
      <c r="B4" s="487"/>
      <c r="C4" s="487"/>
      <c r="D4" s="487"/>
      <c r="E4" s="470" t="s">
        <v>143</v>
      </c>
      <c r="F4" s="485"/>
      <c r="H4" s="179"/>
      <c r="I4" s="179"/>
      <c r="J4" s="179"/>
    </row>
    <row r="5" spans="1:10" ht="18" customHeight="1">
      <c r="A5" s="186" t="s">
        <v>0</v>
      </c>
      <c r="B5" s="193">
        <f>SUM(B6:B17)</f>
        <v>20023492.440000001</v>
      </c>
      <c r="C5" s="193">
        <f t="shared" ref="C5:D5" si="0">SUM(C6:C17)</f>
        <v>20581808.110000003</v>
      </c>
      <c r="D5" s="193">
        <f t="shared" si="0"/>
        <v>175214598.44000003</v>
      </c>
      <c r="E5" s="277">
        <v>115.74039999999999</v>
      </c>
      <c r="F5" s="277">
        <v>118.0962</v>
      </c>
      <c r="G5" s="170"/>
    </row>
    <row r="6" spans="1:10" ht="18" customHeight="1">
      <c r="A6" s="181" t="s">
        <v>125</v>
      </c>
      <c r="B6" s="278">
        <v>10536974.140000001</v>
      </c>
      <c r="C6" s="278">
        <v>10757079.550000001</v>
      </c>
      <c r="D6" s="278">
        <v>92541645.150000006</v>
      </c>
      <c r="E6" s="279">
        <v>120.7713</v>
      </c>
      <c r="F6" s="279">
        <v>124.3612</v>
      </c>
    </row>
    <row r="7" spans="1:10" ht="18" customHeight="1">
      <c r="A7" s="181" t="s">
        <v>126</v>
      </c>
      <c r="B7" s="278">
        <v>484183.66</v>
      </c>
      <c r="C7" s="278">
        <v>507574.03</v>
      </c>
      <c r="D7" s="278">
        <v>4248621.68</v>
      </c>
      <c r="E7" s="279">
        <v>121.54430000000001</v>
      </c>
      <c r="F7" s="279">
        <v>111.99890000000001</v>
      </c>
    </row>
    <row r="8" spans="1:10" ht="18" customHeight="1">
      <c r="A8" s="181" t="s">
        <v>127</v>
      </c>
      <c r="B8" s="278">
        <v>1497242.65</v>
      </c>
      <c r="C8" s="278">
        <v>1514768.75</v>
      </c>
      <c r="D8" s="278">
        <v>13794332.26</v>
      </c>
      <c r="E8" s="279">
        <v>108.4863</v>
      </c>
      <c r="F8" s="279">
        <v>116.17959999999999</v>
      </c>
    </row>
    <row r="9" spans="1:10" ht="18" customHeight="1">
      <c r="A9" s="181" t="s">
        <v>128</v>
      </c>
      <c r="B9" s="278">
        <v>370837.25</v>
      </c>
      <c r="C9" s="278">
        <v>379439.85</v>
      </c>
      <c r="D9" s="278">
        <v>3049693.94</v>
      </c>
      <c r="E9" s="279">
        <v>116.1666</v>
      </c>
      <c r="F9" s="279">
        <v>110.0728</v>
      </c>
    </row>
    <row r="10" spans="1:10" ht="18" customHeight="1">
      <c r="A10" s="181" t="s">
        <v>129</v>
      </c>
      <c r="B10" s="278">
        <v>1621626.07</v>
      </c>
      <c r="C10" s="278">
        <v>1664922.46</v>
      </c>
      <c r="D10" s="278">
        <v>15526336.689999999</v>
      </c>
      <c r="E10" s="279">
        <v>94.683400000000006</v>
      </c>
      <c r="F10" s="279">
        <v>109.077</v>
      </c>
    </row>
    <row r="11" spans="1:10" ht="18" customHeight="1">
      <c r="A11" s="181" t="s">
        <v>130</v>
      </c>
      <c r="B11" s="278">
        <v>577804.27</v>
      </c>
      <c r="C11" s="278">
        <v>605822.97</v>
      </c>
      <c r="D11" s="278">
        <v>5342582.55</v>
      </c>
      <c r="E11" s="279">
        <v>90.599599999999995</v>
      </c>
      <c r="F11" s="279">
        <v>110.3382</v>
      </c>
    </row>
    <row r="12" spans="1:10" ht="18" customHeight="1">
      <c r="A12" s="181" t="s">
        <v>131</v>
      </c>
      <c r="B12" s="278">
        <v>417605.03</v>
      </c>
      <c r="C12" s="278">
        <v>410734.08000000002</v>
      </c>
      <c r="D12" s="278">
        <v>3822807.59</v>
      </c>
      <c r="E12" s="279">
        <v>89.864099999999993</v>
      </c>
      <c r="F12" s="279">
        <v>100.49939999999999</v>
      </c>
    </row>
    <row r="13" spans="1:10" ht="18" customHeight="1">
      <c r="A13" s="181" t="s">
        <v>132</v>
      </c>
      <c r="B13" s="278">
        <v>1784793.86</v>
      </c>
      <c r="C13" s="278">
        <v>1808978.16</v>
      </c>
      <c r="D13" s="278">
        <v>16659033.199999999</v>
      </c>
      <c r="E13" s="279">
        <v>85.812799999999996</v>
      </c>
      <c r="F13" s="279">
        <v>94.506399999999999</v>
      </c>
    </row>
    <row r="14" spans="1:10" ht="18" customHeight="1">
      <c r="A14" s="181" t="s">
        <v>133</v>
      </c>
      <c r="B14" s="278">
        <v>171377.18</v>
      </c>
      <c r="C14" s="278">
        <v>173956.67</v>
      </c>
      <c r="D14" s="278">
        <v>1589268.11</v>
      </c>
      <c r="E14" s="279">
        <v>95.911799999999999</v>
      </c>
      <c r="F14" s="279">
        <v>101.1692</v>
      </c>
    </row>
    <row r="15" spans="1:10" ht="18" customHeight="1">
      <c r="A15" s="181" t="s">
        <v>134</v>
      </c>
      <c r="B15" s="278">
        <v>880166.51</v>
      </c>
      <c r="C15" s="278">
        <v>1015064.71</v>
      </c>
      <c r="D15" s="278">
        <v>7684800.2999999998</v>
      </c>
      <c r="E15" s="279">
        <v>157.26089999999999</v>
      </c>
      <c r="F15" s="279">
        <v>129.42789999999999</v>
      </c>
    </row>
    <row r="16" spans="1:10" ht="18" customHeight="1">
      <c r="A16" s="181" t="s">
        <v>135</v>
      </c>
      <c r="B16" s="278">
        <v>1377735.75</v>
      </c>
      <c r="C16" s="278">
        <v>1423574.27</v>
      </c>
      <c r="D16" s="278">
        <v>8439078.8399999999</v>
      </c>
      <c r="E16" s="279">
        <v>205.29689999999999</v>
      </c>
      <c r="F16" s="279">
        <v>150.30340000000001</v>
      </c>
    </row>
    <row r="17" spans="1:6" ht="26.4">
      <c r="A17" s="184" t="s">
        <v>136</v>
      </c>
      <c r="B17" s="278">
        <v>303146.07</v>
      </c>
      <c r="C17" s="278">
        <v>319892.61</v>
      </c>
      <c r="D17" s="278">
        <v>2516398.13</v>
      </c>
      <c r="E17" s="279">
        <v>143.59909999999999</v>
      </c>
      <c r="F17" s="279">
        <v>133.5427</v>
      </c>
    </row>
    <row r="18" spans="1:6" ht="9.75" customHeight="1">
      <c r="A18" s="280"/>
      <c r="B18" s="281"/>
      <c r="C18" s="281"/>
    </row>
    <row r="19" spans="1:6" ht="18" customHeight="1">
      <c r="A19" s="175" t="s">
        <v>201</v>
      </c>
      <c r="B19" s="175"/>
      <c r="C19" s="175"/>
      <c r="D19" s="175"/>
      <c r="E19" s="175"/>
      <c r="F19" s="175"/>
    </row>
    <row r="20" spans="1:6" ht="18" customHeight="1">
      <c r="A20" s="175" t="s">
        <v>257</v>
      </c>
      <c r="B20" s="175"/>
      <c r="C20" s="175"/>
      <c r="D20" s="175"/>
      <c r="E20" s="175"/>
      <c r="F20" s="175"/>
    </row>
    <row r="21" spans="1:6">
      <c r="A21" s="275"/>
      <c r="B21" s="276"/>
      <c r="C21" s="276"/>
      <c r="D21" s="276"/>
      <c r="E21" s="276"/>
      <c r="F21" s="211" t="s">
        <v>74</v>
      </c>
    </row>
    <row r="22" spans="1:6" s="176" customFormat="1" ht="28.5" customHeight="1">
      <c r="B22" s="486" t="s">
        <v>225</v>
      </c>
      <c r="C22" s="486" t="s">
        <v>258</v>
      </c>
      <c r="D22" s="486" t="s">
        <v>227</v>
      </c>
      <c r="E22" s="98" t="s">
        <v>256</v>
      </c>
      <c r="F22" s="98" t="s">
        <v>208</v>
      </c>
    </row>
    <row r="23" spans="1:6" s="176" customFormat="1" ht="30" customHeight="1">
      <c r="B23" s="487"/>
      <c r="C23" s="487"/>
      <c r="D23" s="487"/>
      <c r="E23" s="485" t="s">
        <v>80</v>
      </c>
      <c r="F23" s="485"/>
    </row>
    <row r="24" spans="1:6" ht="6.75" customHeight="1">
      <c r="B24" s="67"/>
      <c r="C24" s="282"/>
      <c r="D24" s="282"/>
      <c r="E24" s="106"/>
      <c r="F24" s="16"/>
    </row>
    <row r="25" spans="1:6" ht="17.25" customHeight="1">
      <c r="A25" s="178" t="s">
        <v>137</v>
      </c>
      <c r="B25" s="193">
        <f>SUM(B26:B27)</f>
        <v>4738842.34</v>
      </c>
      <c r="C25" s="193">
        <f t="shared" ref="C25:D25" si="1">SUM(C26:C27)</f>
        <v>4871949.9800000004</v>
      </c>
      <c r="D25" s="193">
        <f t="shared" si="1"/>
        <v>41971740.93</v>
      </c>
      <c r="E25" s="171">
        <v>123.6717641352536</v>
      </c>
      <c r="F25" s="171">
        <v>118.93255487977027</v>
      </c>
    </row>
    <row r="26" spans="1:6" ht="17.25" customHeight="1">
      <c r="A26" s="181" t="s">
        <v>138</v>
      </c>
      <c r="B26" s="173">
        <v>179527.45</v>
      </c>
      <c r="C26" s="194">
        <v>187458</v>
      </c>
      <c r="D26" s="173">
        <v>1521593.71</v>
      </c>
      <c r="E26" s="106">
        <v>126.01</v>
      </c>
      <c r="F26" s="106">
        <v>120.62</v>
      </c>
    </row>
    <row r="27" spans="1:6" ht="17.25" customHeight="1">
      <c r="A27" s="181" t="s">
        <v>139</v>
      </c>
      <c r="B27" s="173">
        <v>4559314.8899999997</v>
      </c>
      <c r="C27" s="194">
        <v>4684491.9800000004</v>
      </c>
      <c r="D27" s="173">
        <v>40450147.219999999</v>
      </c>
      <c r="E27" s="106">
        <v>123.58</v>
      </c>
      <c r="F27" s="106">
        <v>118.87</v>
      </c>
    </row>
    <row r="28" spans="1:6" ht="17.25" customHeight="1">
      <c r="A28" s="178" t="s">
        <v>140</v>
      </c>
      <c r="B28" s="193">
        <v>72782.990000000005</v>
      </c>
      <c r="C28" s="193">
        <v>91742.84</v>
      </c>
      <c r="D28" s="172">
        <v>604861.57999999996</v>
      </c>
      <c r="E28" s="171">
        <v>138.31</v>
      </c>
      <c r="F28" s="171">
        <v>95.64</v>
      </c>
    </row>
    <row r="29" spans="1:6" ht="17.25" customHeight="1">
      <c r="A29" s="178" t="s">
        <v>141</v>
      </c>
      <c r="B29" s="193">
        <v>4639161.12</v>
      </c>
      <c r="C29" s="193">
        <v>4596393.51</v>
      </c>
      <c r="D29" s="172">
        <v>41825146.609999999</v>
      </c>
      <c r="E29" s="171">
        <v>115.0622376248253</v>
      </c>
      <c r="F29" s="171">
        <v>116.65115335787944</v>
      </c>
    </row>
    <row r="31" spans="1:6" s="190" customFormat="1" ht="19.5" customHeight="1">
      <c r="A31" s="175" t="s">
        <v>202</v>
      </c>
    </row>
    <row r="32" spans="1:6" s="190" customFormat="1" ht="15.75" customHeight="1">
      <c r="F32" s="283" t="s">
        <v>74</v>
      </c>
    </row>
    <row r="33" spans="1:12" ht="7.2" customHeight="1">
      <c r="A33" s="67"/>
      <c r="B33" s="191"/>
      <c r="C33" s="191"/>
      <c r="D33" s="191"/>
      <c r="E33" s="191"/>
      <c r="F33" s="191"/>
    </row>
    <row r="34" spans="1:12" s="178" customFormat="1" ht="26.4">
      <c r="A34" s="176"/>
      <c r="B34" s="486" t="s">
        <v>225</v>
      </c>
      <c r="C34" s="486" t="s">
        <v>258</v>
      </c>
      <c r="D34" s="486" t="s">
        <v>227</v>
      </c>
      <c r="E34" s="98" t="s">
        <v>256</v>
      </c>
      <c r="F34" s="98" t="s">
        <v>208</v>
      </c>
    </row>
    <row r="35" spans="1:12" s="176" customFormat="1" ht="28.5" customHeight="1">
      <c r="B35" s="487"/>
      <c r="C35" s="487"/>
      <c r="D35" s="487"/>
      <c r="E35" s="485" t="s">
        <v>80</v>
      </c>
      <c r="F35" s="485"/>
    </row>
    <row r="36" spans="1:12" ht="17.25" customHeight="1">
      <c r="A36" s="178" t="s">
        <v>0</v>
      </c>
      <c r="B36" s="193">
        <f>SUM(B37:B40)</f>
        <v>29474278.890000001</v>
      </c>
      <c r="C36" s="193">
        <f>SUM(C37:C40)</f>
        <v>30141894.440000005</v>
      </c>
      <c r="D36" s="193">
        <f>SUM(D37:D40)</f>
        <v>259616347.56000006</v>
      </c>
      <c r="E36" s="171">
        <v>116.90522833717401</v>
      </c>
      <c r="F36" s="171">
        <v>117.9304045490434</v>
      </c>
      <c r="G36" s="420"/>
    </row>
    <row r="37" spans="1:12" ht="17.25" customHeight="1">
      <c r="A37" s="181" t="s">
        <v>144</v>
      </c>
      <c r="B37" s="173">
        <f>B5</f>
        <v>20023492.440000001</v>
      </c>
      <c r="C37" s="173">
        <f t="shared" ref="C37:F37" si="2">C5</f>
        <v>20581808.110000003</v>
      </c>
      <c r="D37" s="173">
        <f t="shared" si="2"/>
        <v>175214598.44000003</v>
      </c>
      <c r="E37" s="260">
        <f t="shared" si="2"/>
        <v>115.74039999999999</v>
      </c>
      <c r="F37" s="260">
        <f t="shared" si="2"/>
        <v>118.0962</v>
      </c>
      <c r="G37" s="420"/>
    </row>
    <row r="38" spans="1:12" ht="17.25" customHeight="1">
      <c r="A38" s="181" t="s">
        <v>137</v>
      </c>
      <c r="B38" s="173">
        <f>B25</f>
        <v>4738842.34</v>
      </c>
      <c r="C38" s="173">
        <f t="shared" ref="C38:F38" si="3">C25</f>
        <v>4871949.9800000004</v>
      </c>
      <c r="D38" s="173">
        <f t="shared" si="3"/>
        <v>41971740.93</v>
      </c>
      <c r="E38" s="260">
        <f t="shared" si="3"/>
        <v>123.6717641352536</v>
      </c>
      <c r="F38" s="260">
        <f t="shared" si="3"/>
        <v>118.93255487977027</v>
      </c>
      <c r="G38" s="420"/>
    </row>
    <row r="39" spans="1:12" ht="17.25" customHeight="1">
      <c r="A39" s="181" t="s">
        <v>140</v>
      </c>
      <c r="B39" s="194">
        <f>B28</f>
        <v>72782.990000000005</v>
      </c>
      <c r="C39" s="194">
        <f t="shared" ref="C39:F39" si="4">C28</f>
        <v>91742.84</v>
      </c>
      <c r="D39" s="194">
        <f t="shared" si="4"/>
        <v>604861.57999999996</v>
      </c>
      <c r="E39" s="350">
        <f t="shared" si="4"/>
        <v>138.31</v>
      </c>
      <c r="F39" s="350">
        <f t="shared" si="4"/>
        <v>95.64</v>
      </c>
      <c r="G39" s="420"/>
    </row>
    <row r="40" spans="1:12" ht="17.25" customHeight="1">
      <c r="A40" s="181" t="s">
        <v>141</v>
      </c>
      <c r="B40" s="194">
        <f>B29</f>
        <v>4639161.12</v>
      </c>
      <c r="C40" s="194">
        <f t="shared" ref="C40:F40" si="5">C29</f>
        <v>4596393.51</v>
      </c>
      <c r="D40" s="194">
        <f t="shared" si="5"/>
        <v>41825146.609999999</v>
      </c>
      <c r="E40" s="350">
        <f t="shared" si="5"/>
        <v>115.0622376248253</v>
      </c>
      <c r="F40" s="350">
        <f t="shared" si="5"/>
        <v>116.65115335787944</v>
      </c>
      <c r="G40" s="420"/>
    </row>
    <row r="42" spans="1:12" ht="18">
      <c r="B42" s="421"/>
      <c r="C42" s="423"/>
      <c r="D42" s="452"/>
      <c r="H42" s="170"/>
      <c r="I42" s="170"/>
      <c r="J42" s="170"/>
      <c r="K42" s="170"/>
      <c r="L42" s="170"/>
    </row>
    <row r="43" spans="1:12" ht="18">
      <c r="B43" s="421"/>
      <c r="C43" s="423"/>
      <c r="D43" s="452"/>
      <c r="H43" s="170"/>
      <c r="I43" s="170"/>
      <c r="J43" s="170"/>
      <c r="K43" s="170"/>
      <c r="L43" s="170"/>
    </row>
    <row r="44" spans="1:12" ht="18">
      <c r="B44" s="421"/>
      <c r="C44" s="423"/>
      <c r="D44" s="452"/>
      <c r="H44" s="170"/>
      <c r="I44" s="170"/>
      <c r="J44" s="170"/>
      <c r="K44" s="170"/>
      <c r="L44" s="170"/>
    </row>
    <row r="45" spans="1:12" ht="18">
      <c r="B45" s="422"/>
      <c r="C45" s="423"/>
      <c r="D45" s="452"/>
      <c r="H45" s="170"/>
      <c r="I45" s="170"/>
      <c r="J45" s="170"/>
      <c r="K45" s="170"/>
      <c r="L45" s="170"/>
    </row>
    <row r="46" spans="1:12" ht="18">
      <c r="B46" s="421"/>
      <c r="C46" s="423"/>
      <c r="D46" s="452"/>
      <c r="H46" s="170"/>
      <c r="I46" s="170"/>
      <c r="J46" s="170"/>
      <c r="K46" s="170"/>
      <c r="L46" s="170"/>
    </row>
  </sheetData>
  <mergeCells count="12">
    <mergeCell ref="E4:F4"/>
    <mergeCell ref="E23:F23"/>
    <mergeCell ref="C34:C35"/>
    <mergeCell ref="D34:D35"/>
    <mergeCell ref="B3:B4"/>
    <mergeCell ref="C3:C4"/>
    <mergeCell ref="D3:D4"/>
    <mergeCell ref="B22:B23"/>
    <mergeCell ref="C22:C23"/>
    <mergeCell ref="D22:D23"/>
    <mergeCell ref="B34:B35"/>
    <mergeCell ref="E35:F35"/>
  </mergeCells>
  <pageMargins left="0.38" right="0.19685039370078741" top="0.41" bottom="0.51181102362204722" header="0.31496062992125984" footer="0.31496062992125984"/>
  <pageSetup paperSize="9" firstPageNumber="1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3"/>
  <sheetViews>
    <sheetView topLeftCell="A25" zoomScaleNormal="100" workbookViewId="0">
      <selection activeCell="I20" sqref="I20"/>
    </sheetView>
  </sheetViews>
  <sheetFormatPr defaultColWidth="7" defaultRowHeight="21" customHeight="1"/>
  <cols>
    <col min="1" max="1" width="33.59765625" style="176" customWidth="1"/>
    <col min="2" max="4" width="9.59765625" style="176" customWidth="1"/>
    <col min="5" max="5" width="10" style="176" bestFit="1" customWidth="1"/>
    <col min="6" max="7" width="8.09765625" style="176" customWidth="1"/>
    <col min="8" max="8" width="9.09765625" style="176" bestFit="1" customWidth="1"/>
    <col min="9" max="9" width="7" style="176"/>
    <col min="10" max="10" width="9.09765625" style="176" bestFit="1" customWidth="1"/>
    <col min="11" max="11" width="7" style="176"/>
    <col min="12" max="12" width="9.8984375" style="176" bestFit="1" customWidth="1"/>
    <col min="13" max="16384" width="7" style="176"/>
  </cols>
  <sheetData>
    <row r="1" spans="1:12" ht="20.100000000000001" customHeight="1">
      <c r="A1" s="175" t="s">
        <v>259</v>
      </c>
      <c r="B1" s="175"/>
      <c r="C1" s="175"/>
      <c r="D1" s="175"/>
      <c r="E1" s="175"/>
      <c r="F1" s="175"/>
    </row>
    <row r="2" spans="1:12" ht="15.6" customHeight="1">
      <c r="D2" s="185"/>
      <c r="E2" s="185"/>
      <c r="G2" s="177" t="s">
        <v>74</v>
      </c>
    </row>
    <row r="3" spans="1:12" ht="33.75" customHeight="1">
      <c r="A3" s="11"/>
      <c r="B3" s="471" t="s">
        <v>247</v>
      </c>
      <c r="C3" s="471" t="s">
        <v>231</v>
      </c>
      <c r="D3" s="471" t="s">
        <v>232</v>
      </c>
      <c r="E3" s="316" t="s">
        <v>248</v>
      </c>
      <c r="F3" s="316" t="s">
        <v>233</v>
      </c>
      <c r="G3" s="316" t="s">
        <v>207</v>
      </c>
    </row>
    <row r="4" spans="1:12" ht="25.5" customHeight="1">
      <c r="A4" s="12"/>
      <c r="B4" s="472"/>
      <c r="C4" s="472"/>
      <c r="D4" s="472"/>
      <c r="E4" s="475" t="s">
        <v>80</v>
      </c>
      <c r="F4" s="475"/>
      <c r="G4" s="475"/>
    </row>
    <row r="5" spans="1:12" s="178" customFormat="1" ht="20.100000000000001" customHeight="1">
      <c r="A5" s="178" t="s">
        <v>0</v>
      </c>
      <c r="B5" s="187">
        <f>SUM(B6:B17)</f>
        <v>56678558.789999984</v>
      </c>
      <c r="C5" s="187">
        <f t="shared" ref="C5:D5" si="0">SUM(C6:C17)</f>
        <v>58618656.290000014</v>
      </c>
      <c r="D5" s="187">
        <f t="shared" si="0"/>
        <v>59917383.359999999</v>
      </c>
      <c r="E5" s="182">
        <v>118.46313562457512</v>
      </c>
      <c r="F5" s="182">
        <v>120.06281528585383</v>
      </c>
      <c r="G5" s="182">
        <v>115.89961230199997</v>
      </c>
      <c r="H5" s="187"/>
      <c r="I5" s="187"/>
    </row>
    <row r="6" spans="1:12" s="178" customFormat="1" ht="20.100000000000001" customHeight="1">
      <c r="A6" s="181" t="s">
        <v>125</v>
      </c>
      <c r="B6" s="179">
        <v>29768299.289999999</v>
      </c>
      <c r="C6" s="63">
        <v>31330426.68</v>
      </c>
      <c r="D6" s="63">
        <v>31442919.180000003</v>
      </c>
      <c r="E6" s="72">
        <v>126.87151077392326</v>
      </c>
      <c r="F6" s="72">
        <v>125.87873386330286</v>
      </c>
      <c r="G6" s="72">
        <v>120.65190464863949</v>
      </c>
      <c r="H6" s="187"/>
      <c r="I6" s="71"/>
      <c r="J6" s="71"/>
      <c r="K6" s="71"/>
      <c r="L6" s="187"/>
    </row>
    <row r="7" spans="1:12" ht="20.100000000000001" customHeight="1">
      <c r="A7" s="181" t="s">
        <v>126</v>
      </c>
      <c r="B7" s="179">
        <v>1414245.72</v>
      </c>
      <c r="C7" s="63">
        <v>1380528.1199999999</v>
      </c>
      <c r="D7" s="63">
        <v>1453847.84</v>
      </c>
      <c r="E7" s="72">
        <v>106.9237303635213</v>
      </c>
      <c r="F7" s="72">
        <v>111.83932225633248</v>
      </c>
      <c r="G7" s="72">
        <v>117.58761220247493</v>
      </c>
      <c r="H7" s="187"/>
      <c r="I7" s="189"/>
      <c r="J7" s="64"/>
      <c r="K7" s="71"/>
      <c r="L7" s="187"/>
    </row>
    <row r="8" spans="1:12" s="183" customFormat="1" ht="20.100000000000001" customHeight="1">
      <c r="A8" s="181" t="s">
        <v>127</v>
      </c>
      <c r="B8" s="179">
        <v>4647985.6500000004</v>
      </c>
      <c r="C8" s="63">
        <v>4619280.01</v>
      </c>
      <c r="D8" s="63">
        <v>4527066.5999999996</v>
      </c>
      <c r="E8" s="72">
        <v>120.20332646819708</v>
      </c>
      <c r="F8" s="72">
        <v>115.05101855922206</v>
      </c>
      <c r="G8" s="72">
        <v>113.41685410987546</v>
      </c>
      <c r="H8" s="187"/>
      <c r="I8" s="71"/>
      <c r="J8" s="64"/>
      <c r="K8" s="71"/>
      <c r="L8" s="187"/>
    </row>
    <row r="9" spans="1:12" ht="20.100000000000001" customHeight="1">
      <c r="A9" s="181" t="s">
        <v>128</v>
      </c>
      <c r="B9" s="179">
        <v>913836.99</v>
      </c>
      <c r="C9" s="63">
        <v>1018176.54</v>
      </c>
      <c r="D9" s="63">
        <v>1117680.4100000001</v>
      </c>
      <c r="E9" s="72">
        <v>101.38278164698016</v>
      </c>
      <c r="F9" s="72">
        <v>113.35023695721678</v>
      </c>
      <c r="G9" s="72">
        <v>115.10793099924304</v>
      </c>
      <c r="H9" s="187"/>
      <c r="J9" s="179"/>
      <c r="L9" s="179"/>
    </row>
    <row r="10" spans="1:12" ht="20.100000000000001" customHeight="1">
      <c r="A10" s="181" t="s">
        <v>129</v>
      </c>
      <c r="B10" s="179">
        <v>5008017.1899999995</v>
      </c>
      <c r="C10" s="63">
        <v>5437026.7000000002</v>
      </c>
      <c r="D10" s="63">
        <v>5081292.7999999998</v>
      </c>
      <c r="E10" s="72">
        <v>109.85579822001927</v>
      </c>
      <c r="F10" s="72">
        <v>114.88167816810022</v>
      </c>
      <c r="G10" s="72">
        <v>102.800951887221</v>
      </c>
      <c r="H10" s="187"/>
    </row>
    <row r="11" spans="1:12" ht="20.100000000000001" customHeight="1">
      <c r="A11" s="181" t="s">
        <v>130</v>
      </c>
      <c r="B11" s="179">
        <v>1604252.87</v>
      </c>
      <c r="C11" s="63">
        <v>1897375.94</v>
      </c>
      <c r="D11" s="63">
        <v>1840953.74</v>
      </c>
      <c r="E11" s="72">
        <v>124.72963592617606</v>
      </c>
      <c r="F11" s="72">
        <v>122.59232967398923</v>
      </c>
      <c r="G11" s="72">
        <v>91.676088517942702</v>
      </c>
      <c r="H11" s="187"/>
    </row>
    <row r="12" spans="1:12" ht="20.100000000000001" customHeight="1">
      <c r="A12" s="181" t="s">
        <v>131</v>
      </c>
      <c r="B12" s="179">
        <v>1285573.55</v>
      </c>
      <c r="C12" s="63">
        <v>1211819.45</v>
      </c>
      <c r="D12" s="63">
        <v>1325414.5900000001</v>
      </c>
      <c r="E12" s="72">
        <v>98.716890527204583</v>
      </c>
      <c r="F12" s="72">
        <v>97.12575146417646</v>
      </c>
      <c r="G12" s="72">
        <v>105.70783400476556</v>
      </c>
      <c r="H12" s="187"/>
    </row>
    <row r="13" spans="1:12" ht="20.100000000000001" customHeight="1">
      <c r="A13" s="181" t="s">
        <v>132</v>
      </c>
      <c r="B13" s="179">
        <v>5945446.7400000002</v>
      </c>
      <c r="C13" s="63">
        <v>5460547.1600000001</v>
      </c>
      <c r="D13" s="63">
        <v>5253039.3</v>
      </c>
      <c r="E13" s="72">
        <v>94.95077214713902</v>
      </c>
      <c r="F13" s="72">
        <v>103.73985531339922</v>
      </c>
      <c r="G13" s="72">
        <v>86.085652098631144</v>
      </c>
      <c r="H13" s="187"/>
    </row>
    <row r="14" spans="1:12" ht="20.100000000000001" customHeight="1">
      <c r="A14" s="181" t="s">
        <v>133</v>
      </c>
      <c r="B14" s="179">
        <v>582759.14999999991</v>
      </c>
      <c r="C14" s="63">
        <v>510146.80999999994</v>
      </c>
      <c r="D14" s="63">
        <v>496362.15</v>
      </c>
      <c r="E14" s="72">
        <v>115.298838322346</v>
      </c>
      <c r="F14" s="72">
        <v>96.763817590632058</v>
      </c>
      <c r="G14" s="72">
        <v>92.216259456742392</v>
      </c>
      <c r="H14" s="187"/>
    </row>
    <row r="15" spans="1:12" ht="20.100000000000001" customHeight="1">
      <c r="A15" s="181" t="s">
        <v>134</v>
      </c>
      <c r="B15" s="179">
        <v>2395133.41</v>
      </c>
      <c r="C15" s="63">
        <v>2569604.96</v>
      </c>
      <c r="D15" s="63">
        <v>2720061.9299999997</v>
      </c>
      <c r="E15" s="72">
        <v>120.33271524113083</v>
      </c>
      <c r="F15" s="72">
        <v>128.21131962862617</v>
      </c>
      <c r="G15" s="72">
        <v>140.00078964823962</v>
      </c>
      <c r="H15" s="187"/>
    </row>
    <row r="16" spans="1:12" ht="20.100000000000001" customHeight="1">
      <c r="A16" s="181" t="s">
        <v>135</v>
      </c>
      <c r="B16" s="179">
        <v>2333629.0700000003</v>
      </c>
      <c r="C16" s="63">
        <v>2356177.35</v>
      </c>
      <c r="D16" s="63">
        <v>3749272.42</v>
      </c>
      <c r="E16" s="72">
        <v>131.81277365206188</v>
      </c>
      <c r="F16" s="72">
        <v>127.82126990464351</v>
      </c>
      <c r="G16" s="72">
        <v>187.37518647011763</v>
      </c>
      <c r="H16" s="187"/>
    </row>
    <row r="17" spans="1:11" ht="28.5" customHeight="1">
      <c r="A17" s="184" t="s">
        <v>136</v>
      </c>
      <c r="B17" s="179">
        <v>779379.16</v>
      </c>
      <c r="C17" s="63">
        <v>827546.57000000007</v>
      </c>
      <c r="D17" s="63">
        <v>909472.4</v>
      </c>
      <c r="E17" s="72">
        <v>126.59052028649467</v>
      </c>
      <c r="F17" s="72">
        <v>133.52270978117318</v>
      </c>
      <c r="G17" s="72">
        <v>140.15809357262944</v>
      </c>
      <c r="H17" s="187"/>
    </row>
    <row r="18" spans="1:11" ht="11.25" customHeight="1">
      <c r="B18" s="179"/>
      <c r="C18" s="179"/>
      <c r="D18" s="179"/>
      <c r="H18" s="187"/>
    </row>
    <row r="19" spans="1:11" ht="21" customHeight="1">
      <c r="A19" s="175" t="s">
        <v>142</v>
      </c>
      <c r="B19" s="175"/>
      <c r="C19" s="175"/>
      <c r="D19" s="175"/>
      <c r="E19" s="175"/>
      <c r="G19" s="179"/>
      <c r="H19" s="187"/>
    </row>
    <row r="20" spans="1:11" ht="18" customHeight="1">
      <c r="A20" s="175" t="s">
        <v>260</v>
      </c>
      <c r="E20" s="179"/>
      <c r="H20" s="187"/>
    </row>
    <row r="21" spans="1:11" ht="16.5" customHeight="1">
      <c r="D21" s="180"/>
      <c r="G21" s="177" t="s">
        <v>74</v>
      </c>
      <c r="H21" s="187"/>
    </row>
    <row r="22" spans="1:11" ht="35.25" customHeight="1">
      <c r="A22" s="11"/>
      <c r="B22" s="471" t="s">
        <v>247</v>
      </c>
      <c r="C22" s="471" t="s">
        <v>261</v>
      </c>
      <c r="D22" s="471" t="s">
        <v>232</v>
      </c>
      <c r="E22" s="316" t="s">
        <v>248</v>
      </c>
      <c r="F22" s="316" t="s">
        <v>233</v>
      </c>
      <c r="G22" s="316" t="s">
        <v>207</v>
      </c>
      <c r="H22" s="187"/>
    </row>
    <row r="23" spans="1:11" ht="24.75" customHeight="1">
      <c r="A23" s="12"/>
      <c r="B23" s="472"/>
      <c r="C23" s="472"/>
      <c r="D23" s="472"/>
      <c r="E23" s="475" t="s">
        <v>80</v>
      </c>
      <c r="F23" s="475"/>
      <c r="G23" s="475"/>
      <c r="H23" s="187"/>
    </row>
    <row r="24" spans="1:11" ht="21" customHeight="1">
      <c r="A24" s="178" t="s">
        <v>137</v>
      </c>
      <c r="B24" s="64">
        <f>B25+B26</f>
        <v>13406632.27</v>
      </c>
      <c r="C24" s="64">
        <f t="shared" ref="C24:D24" si="1">C25+C26</f>
        <v>14331427.35</v>
      </c>
      <c r="D24" s="64">
        <f t="shared" si="1"/>
        <v>14233681.18</v>
      </c>
      <c r="E24" s="71">
        <v>115.98872992438115</v>
      </c>
      <c r="F24" s="71">
        <v>120.6683568302789</v>
      </c>
      <c r="G24" s="71">
        <v>120.0664778107266</v>
      </c>
      <c r="H24" s="187"/>
    </row>
    <row r="25" spans="1:11" ht="21" customHeight="1">
      <c r="A25" s="181" t="s">
        <v>138</v>
      </c>
      <c r="B25" s="63">
        <v>482789.32</v>
      </c>
      <c r="C25" s="63">
        <v>504851.87</v>
      </c>
      <c r="D25" s="63">
        <v>533952.87</v>
      </c>
      <c r="E25" s="72">
        <v>119.28471295114956</v>
      </c>
      <c r="F25" s="72">
        <v>122.71692804480512</v>
      </c>
      <c r="G25" s="72">
        <v>119.89666688228773</v>
      </c>
      <c r="H25" s="187"/>
      <c r="I25" s="180"/>
      <c r="J25" s="180"/>
      <c r="K25" s="180"/>
    </row>
    <row r="26" spans="1:11" ht="21" customHeight="1">
      <c r="A26" s="181" t="s">
        <v>139</v>
      </c>
      <c r="B26" s="63">
        <v>12923842.949999999</v>
      </c>
      <c r="C26" s="63">
        <v>13826575.48</v>
      </c>
      <c r="D26" s="63">
        <v>13699728.310000001</v>
      </c>
      <c r="E26" s="72">
        <v>115.86912917461648</v>
      </c>
      <c r="F26" s="72">
        <v>120.59485050793344</v>
      </c>
      <c r="G26" s="72">
        <v>120.07310600520023</v>
      </c>
      <c r="H26" s="187"/>
    </row>
    <row r="27" spans="1:11" ht="21" customHeight="1">
      <c r="A27" s="178" t="s">
        <v>140</v>
      </c>
      <c r="B27" s="64">
        <v>143295.67999999999</v>
      </c>
      <c r="C27" s="64">
        <v>197594.09</v>
      </c>
      <c r="D27" s="188">
        <v>263972.06</v>
      </c>
      <c r="E27" s="71">
        <v>120.23271763960983</v>
      </c>
      <c r="F27" s="71">
        <v>80.68956924356641</v>
      </c>
      <c r="G27" s="189">
        <v>98.353639739265347</v>
      </c>
      <c r="H27" s="187"/>
    </row>
    <row r="28" spans="1:11" ht="21" customHeight="1">
      <c r="A28" s="178" t="s">
        <v>141</v>
      </c>
      <c r="B28" s="64">
        <v>13771102</v>
      </c>
      <c r="C28" s="64">
        <v>13863566.68</v>
      </c>
      <c r="D28" s="64">
        <v>14190477.930000002</v>
      </c>
      <c r="E28" s="71">
        <v>120.16858552963474</v>
      </c>
      <c r="F28" s="71">
        <v>114.91359023234588</v>
      </c>
      <c r="G28" s="71">
        <v>115.08047476459029</v>
      </c>
      <c r="H28" s="187"/>
    </row>
    <row r="29" spans="1:11" ht="12.75" customHeight="1">
      <c r="H29" s="187"/>
    </row>
    <row r="30" spans="1:11" ht="18.75" customHeight="1">
      <c r="A30" s="175" t="s">
        <v>262</v>
      </c>
      <c r="H30" s="187"/>
    </row>
    <row r="31" spans="1:11" ht="21" customHeight="1">
      <c r="G31" s="177" t="s">
        <v>74</v>
      </c>
      <c r="H31" s="187"/>
    </row>
    <row r="32" spans="1:11" ht="33" customHeight="1">
      <c r="A32" s="11"/>
      <c r="B32" s="471" t="s">
        <v>247</v>
      </c>
      <c r="C32" s="471" t="s">
        <v>261</v>
      </c>
      <c r="D32" s="471" t="s">
        <v>232</v>
      </c>
      <c r="E32" s="316" t="s">
        <v>248</v>
      </c>
      <c r="F32" s="316" t="s">
        <v>233</v>
      </c>
      <c r="G32" s="316" t="s">
        <v>207</v>
      </c>
      <c r="H32" s="187"/>
    </row>
    <row r="33" spans="1:14" ht="28.5" customHeight="1">
      <c r="A33" s="12"/>
      <c r="B33" s="472"/>
      <c r="C33" s="472"/>
      <c r="D33" s="472"/>
      <c r="E33" s="475" t="s">
        <v>80</v>
      </c>
      <c r="F33" s="475"/>
      <c r="G33" s="475"/>
      <c r="H33" s="187"/>
    </row>
    <row r="34" spans="1:14" ht="18.75" customHeight="1">
      <c r="A34" s="192" t="s">
        <v>0</v>
      </c>
      <c r="B34" s="64">
        <f>SUM(B35:B38)</f>
        <v>83999588.739999995</v>
      </c>
      <c r="C34" s="64">
        <f t="shared" ref="C34:D34" si="2">SUM(C35:C38)</f>
        <v>87011244.410000026</v>
      </c>
      <c r="D34" s="64">
        <f t="shared" si="2"/>
        <v>88605514.530000001</v>
      </c>
      <c r="E34" s="214">
        <v>118.33852027390517</v>
      </c>
      <c r="F34" s="214">
        <v>119.17838076174007</v>
      </c>
      <c r="G34" s="214">
        <v>116.35380559888127</v>
      </c>
      <c r="H34" s="182"/>
    </row>
    <row r="35" spans="1:14" ht="18.75" customHeight="1">
      <c r="A35" s="181" t="s">
        <v>144</v>
      </c>
      <c r="B35" s="63">
        <f>B5</f>
        <v>56678558.789999984</v>
      </c>
      <c r="C35" s="63">
        <f t="shared" ref="C35:G35" si="3">C5</f>
        <v>58618656.290000014</v>
      </c>
      <c r="D35" s="63">
        <f t="shared" si="3"/>
        <v>59917383.359999999</v>
      </c>
      <c r="E35" s="72">
        <f t="shared" si="3"/>
        <v>118.46313562457512</v>
      </c>
      <c r="F35" s="72">
        <f t="shared" si="3"/>
        <v>120.06281528585383</v>
      </c>
      <c r="G35" s="72">
        <f t="shared" si="3"/>
        <v>115.89961230199997</v>
      </c>
      <c r="H35" s="187"/>
    </row>
    <row r="36" spans="1:14" ht="18.75" customHeight="1">
      <c r="A36" s="181" t="s">
        <v>137</v>
      </c>
      <c r="B36" s="63">
        <f>B24</f>
        <v>13406632.27</v>
      </c>
      <c r="C36" s="63">
        <f t="shared" ref="C36:G36" si="4">C24</f>
        <v>14331427.35</v>
      </c>
      <c r="D36" s="63">
        <f t="shared" si="4"/>
        <v>14233681.18</v>
      </c>
      <c r="E36" s="72">
        <f t="shared" si="4"/>
        <v>115.98872992438115</v>
      </c>
      <c r="F36" s="72">
        <f t="shared" si="4"/>
        <v>120.6683568302789</v>
      </c>
      <c r="G36" s="72">
        <f t="shared" si="4"/>
        <v>120.0664778107266</v>
      </c>
      <c r="H36" s="187"/>
    </row>
    <row r="37" spans="1:14" ht="18.75" customHeight="1">
      <c r="A37" s="181" t="s">
        <v>140</v>
      </c>
      <c r="B37" s="63">
        <f>B27</f>
        <v>143295.67999999999</v>
      </c>
      <c r="C37" s="63">
        <f t="shared" ref="C37:G37" si="5">C27</f>
        <v>197594.09</v>
      </c>
      <c r="D37" s="63">
        <f t="shared" si="5"/>
        <v>263972.06</v>
      </c>
      <c r="E37" s="72">
        <f t="shared" si="5"/>
        <v>120.23271763960983</v>
      </c>
      <c r="F37" s="72">
        <f t="shared" si="5"/>
        <v>80.68956924356641</v>
      </c>
      <c r="G37" s="72">
        <f t="shared" si="5"/>
        <v>98.353639739265347</v>
      </c>
      <c r="H37" s="187"/>
    </row>
    <row r="38" spans="1:14" ht="18.75" customHeight="1">
      <c r="A38" s="181" t="s">
        <v>141</v>
      </c>
      <c r="B38" s="63">
        <f>B28</f>
        <v>13771102</v>
      </c>
      <c r="C38" s="63">
        <f t="shared" ref="C38:G38" si="6">C28</f>
        <v>13863566.68</v>
      </c>
      <c r="D38" s="63">
        <f t="shared" si="6"/>
        <v>14190477.930000002</v>
      </c>
      <c r="E38" s="72">
        <f t="shared" si="6"/>
        <v>120.16858552963474</v>
      </c>
      <c r="F38" s="72">
        <f t="shared" si="6"/>
        <v>114.91359023234588</v>
      </c>
      <c r="G38" s="72">
        <f t="shared" si="6"/>
        <v>115.08047476459029</v>
      </c>
      <c r="H38" s="187"/>
    </row>
    <row r="39" spans="1:14" ht="21" customHeight="1">
      <c r="I39" s="369"/>
      <c r="J39" s="369"/>
      <c r="K39" s="369"/>
      <c r="L39" s="369"/>
      <c r="M39" s="369"/>
      <c r="N39" s="369"/>
    </row>
    <row r="40" spans="1:14" ht="21" customHeight="1">
      <c r="D40" s="424"/>
      <c r="I40" s="369"/>
      <c r="J40" s="369"/>
      <c r="K40" s="369"/>
      <c r="L40" s="369"/>
      <c r="M40" s="369"/>
      <c r="N40" s="369"/>
    </row>
    <row r="41" spans="1:14" ht="21" customHeight="1">
      <c r="I41" s="369"/>
      <c r="J41" s="369"/>
      <c r="K41" s="369"/>
      <c r="L41" s="369"/>
      <c r="M41" s="369"/>
      <c r="N41" s="369"/>
    </row>
    <row r="42" spans="1:14" ht="21" customHeight="1">
      <c r="I42" s="369"/>
      <c r="J42" s="369"/>
      <c r="K42" s="369"/>
      <c r="L42" s="369"/>
      <c r="M42" s="369"/>
      <c r="N42" s="369"/>
    </row>
    <row r="43" spans="1:14" ht="21" customHeight="1">
      <c r="I43" s="369"/>
      <c r="J43" s="369"/>
      <c r="K43" s="369"/>
      <c r="L43" s="369"/>
      <c r="M43" s="369"/>
      <c r="N43" s="369"/>
    </row>
  </sheetData>
  <mergeCells count="12">
    <mergeCell ref="E4:G4"/>
    <mergeCell ref="E23:G23"/>
    <mergeCell ref="E33:G33"/>
    <mergeCell ref="B32:B33"/>
    <mergeCell ref="C32:C33"/>
    <mergeCell ref="D32:D33"/>
    <mergeCell ref="B3:B4"/>
    <mergeCell ref="C3:C4"/>
    <mergeCell ref="D3:D4"/>
    <mergeCell ref="B22:B23"/>
    <mergeCell ref="C22:C23"/>
    <mergeCell ref="D22:D23"/>
  </mergeCells>
  <pageMargins left="0.43" right="0.39370078740157499" top="0.33" bottom="0.45866141700000002" header="0.26" footer="0.31496062992126"/>
  <pageSetup paperSize="9" firstPageNumber="1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9"/>
  <sheetViews>
    <sheetView zoomScale="85" zoomScaleNormal="85" workbookViewId="0">
      <selection activeCell="I20" sqref="I20"/>
    </sheetView>
  </sheetViews>
  <sheetFormatPr defaultColWidth="8" defaultRowHeight="13.2"/>
  <cols>
    <col min="1" max="1" width="27.69921875" style="15" customWidth="1"/>
    <col min="2" max="4" width="11.09765625" style="15" customWidth="1"/>
    <col min="5" max="7" width="9" style="15" customWidth="1"/>
    <col min="8" max="16384" width="8" style="15"/>
  </cols>
  <sheetData>
    <row r="1" spans="1:7" s="196" customFormat="1" ht="24" customHeight="1">
      <c r="A1" s="195" t="s">
        <v>263</v>
      </c>
      <c r="B1" s="195"/>
    </row>
    <row r="2" spans="1:7" s="196" customFormat="1" ht="10.5" customHeight="1">
      <c r="A2" s="195"/>
      <c r="B2" s="195"/>
    </row>
    <row r="3" spans="1:7" ht="20.100000000000001" customHeight="1">
      <c r="A3" s="197"/>
      <c r="F3" s="488" t="s">
        <v>74</v>
      </c>
      <c r="G3" s="488"/>
    </row>
    <row r="4" spans="1:7" ht="92.4">
      <c r="B4" s="198" t="s">
        <v>241</v>
      </c>
      <c r="C4" s="198" t="s">
        <v>226</v>
      </c>
      <c r="D4" s="198" t="s">
        <v>264</v>
      </c>
      <c r="E4" s="92" t="s">
        <v>265</v>
      </c>
      <c r="F4" s="92" t="s">
        <v>266</v>
      </c>
      <c r="G4" s="92" t="s">
        <v>267</v>
      </c>
    </row>
    <row r="5" spans="1:7" ht="15.75" customHeight="1">
      <c r="B5" s="199"/>
      <c r="C5" s="200"/>
      <c r="D5" s="201"/>
      <c r="E5" s="201"/>
      <c r="F5" s="201"/>
      <c r="G5" s="201"/>
    </row>
    <row r="6" spans="1:7" ht="20.100000000000001" customHeight="1">
      <c r="A6" s="202" t="s">
        <v>0</v>
      </c>
      <c r="B6" s="351">
        <f>SUM(B7,B13,B19,B20)</f>
        <v>1234158.0800000001</v>
      </c>
      <c r="C6" s="351">
        <f t="shared" ref="C6:D6" si="0">SUM(C7,C13,C19,C20)</f>
        <v>1272844.51</v>
      </c>
      <c r="D6" s="351">
        <f t="shared" si="0"/>
        <v>10903530.68</v>
      </c>
      <c r="E6" s="203">
        <v>103.13464139050971</v>
      </c>
      <c r="F6" s="203">
        <v>119.03700000000001</v>
      </c>
      <c r="G6" s="203">
        <v>115.116</v>
      </c>
    </row>
    <row r="7" spans="1:7" ht="20.100000000000001" customHeight="1">
      <c r="A7" s="204" t="s">
        <v>145</v>
      </c>
      <c r="B7" s="352">
        <f>SUM(B8:B12)</f>
        <v>363136.74000000005</v>
      </c>
      <c r="C7" s="352">
        <f t="shared" ref="C7:D7" si="1">SUM(C8:C12)</f>
        <v>366607.45999999996</v>
      </c>
      <c r="D7" s="352">
        <f t="shared" si="1"/>
        <v>3116509.64</v>
      </c>
      <c r="E7" s="171">
        <v>100.955761182413</v>
      </c>
      <c r="F7" s="71">
        <v>124.19</v>
      </c>
      <c r="G7" s="71">
        <v>118.301</v>
      </c>
    </row>
    <row r="8" spans="1:7" ht="20.100000000000001" customHeight="1">
      <c r="A8" s="205" t="s">
        <v>146</v>
      </c>
      <c r="B8" s="353">
        <v>0</v>
      </c>
      <c r="C8" s="353">
        <v>0</v>
      </c>
      <c r="D8" s="353">
        <v>0</v>
      </c>
      <c r="E8" s="206"/>
      <c r="F8" s="206"/>
      <c r="G8" s="206"/>
    </row>
    <row r="9" spans="1:7" ht="20.100000000000001" customHeight="1">
      <c r="A9" s="205" t="s">
        <v>147</v>
      </c>
      <c r="B9" s="353">
        <v>16025.92</v>
      </c>
      <c r="C9" s="354">
        <v>15810.39</v>
      </c>
      <c r="D9" s="355">
        <v>143346.12</v>
      </c>
      <c r="E9" s="207">
        <v>98.655116211736981</v>
      </c>
      <c r="F9" s="207">
        <v>124.504</v>
      </c>
      <c r="G9" s="207">
        <v>83.222999999999999</v>
      </c>
    </row>
    <row r="10" spans="1:7" ht="20.100000000000001" customHeight="1">
      <c r="A10" s="205" t="s">
        <v>148</v>
      </c>
      <c r="B10" s="353">
        <v>16933.29</v>
      </c>
      <c r="C10" s="356">
        <v>17031.849999999999</v>
      </c>
      <c r="D10" s="357">
        <v>147520.5</v>
      </c>
      <c r="E10" s="207">
        <v>100.58204873358928</v>
      </c>
      <c r="F10" s="72">
        <v>128.23699999999999</v>
      </c>
      <c r="G10" s="72">
        <v>124.67100000000001</v>
      </c>
    </row>
    <row r="11" spans="1:7" ht="20.100000000000001" customHeight="1">
      <c r="A11" s="205" t="s">
        <v>149</v>
      </c>
      <c r="B11" s="353">
        <v>330177.53000000003</v>
      </c>
      <c r="C11" s="356">
        <v>333765.21999999997</v>
      </c>
      <c r="D11" s="357">
        <v>2825643.02</v>
      </c>
      <c r="E11" s="207">
        <v>101.08659423310846</v>
      </c>
      <c r="F11" s="72">
        <v>123.976</v>
      </c>
      <c r="G11" s="72">
        <v>120.55800000000001</v>
      </c>
    </row>
    <row r="12" spans="1:7" ht="20.100000000000001" customHeight="1">
      <c r="A12" s="205" t="s">
        <v>150</v>
      </c>
      <c r="B12" s="353">
        <v>0</v>
      </c>
      <c r="C12" s="353">
        <v>0</v>
      </c>
      <c r="D12" s="353">
        <v>0</v>
      </c>
      <c r="E12" s="206"/>
      <c r="F12" s="206"/>
      <c r="G12" s="206"/>
    </row>
    <row r="13" spans="1:7" ht="20.100000000000001" customHeight="1">
      <c r="A13" s="204" t="s">
        <v>151</v>
      </c>
      <c r="B13" s="358">
        <v>707755.35</v>
      </c>
      <c r="C13" s="359">
        <v>740294.71</v>
      </c>
      <c r="D13" s="360">
        <v>6487613.1299999999</v>
      </c>
      <c r="E13" s="171">
        <v>104.59754348730814</v>
      </c>
      <c r="F13" s="71">
        <v>117.67400000000001</v>
      </c>
      <c r="G13" s="71">
        <v>117.542</v>
      </c>
    </row>
    <row r="14" spans="1:7" ht="20.100000000000001" customHeight="1">
      <c r="A14" s="205" t="s">
        <v>146</v>
      </c>
      <c r="B14" s="353">
        <v>0</v>
      </c>
      <c r="C14" s="353">
        <v>0</v>
      </c>
      <c r="D14" s="353">
        <v>0</v>
      </c>
      <c r="E14" s="206"/>
      <c r="F14" s="206"/>
      <c r="G14" s="206"/>
    </row>
    <row r="15" spans="1:7" ht="20.100000000000001" customHeight="1">
      <c r="A15" s="205" t="s">
        <v>147</v>
      </c>
      <c r="B15" s="354">
        <v>4575.8599999999997</v>
      </c>
      <c r="C15" s="356">
        <v>4827.57</v>
      </c>
      <c r="D15" s="357">
        <v>42046.879999999997</v>
      </c>
      <c r="E15" s="207">
        <v>105.50082388884276</v>
      </c>
      <c r="F15" s="72">
        <v>152.16900000000001</v>
      </c>
      <c r="G15" s="72">
        <v>155.10499999999999</v>
      </c>
    </row>
    <row r="16" spans="1:7" ht="20.100000000000001" customHeight="1">
      <c r="A16" s="205" t="s">
        <v>148</v>
      </c>
      <c r="B16" s="354">
        <v>194653.87</v>
      </c>
      <c r="C16" s="356">
        <v>216683.39</v>
      </c>
      <c r="D16" s="361">
        <v>2018356.76</v>
      </c>
      <c r="E16" s="207">
        <v>111.31727820258597</v>
      </c>
      <c r="F16" s="207">
        <v>122.613</v>
      </c>
      <c r="G16" s="207">
        <v>142.364</v>
      </c>
    </row>
    <row r="17" spans="1:8" ht="20.100000000000001" customHeight="1">
      <c r="A17" s="205" t="s">
        <v>149</v>
      </c>
      <c r="B17" s="354">
        <v>508525.62</v>
      </c>
      <c r="C17" s="356">
        <v>518783.75</v>
      </c>
      <c r="D17" s="361">
        <v>4427209.49</v>
      </c>
      <c r="E17" s="207">
        <v>102.01722973170948</v>
      </c>
      <c r="F17" s="207">
        <v>115.48699999999999</v>
      </c>
      <c r="G17" s="207">
        <v>108.655</v>
      </c>
    </row>
    <row r="18" spans="1:8" ht="20.100000000000001" customHeight="1">
      <c r="A18" s="205" t="s">
        <v>150</v>
      </c>
      <c r="B18" s="353">
        <v>0</v>
      </c>
      <c r="C18" s="353">
        <v>0</v>
      </c>
      <c r="D18" s="353">
        <v>0</v>
      </c>
      <c r="E18" s="206"/>
      <c r="F18" s="206"/>
      <c r="G18" s="206"/>
    </row>
    <row r="19" spans="1:8" ht="20.100000000000001" customHeight="1">
      <c r="A19" s="202" t="s">
        <v>152</v>
      </c>
      <c r="B19" s="352">
        <v>113611.18</v>
      </c>
      <c r="C19" s="359">
        <v>120042.49</v>
      </c>
      <c r="D19" s="360">
        <v>961990.76</v>
      </c>
      <c r="E19" s="71">
        <v>105.66080732547624</v>
      </c>
      <c r="F19" s="203">
        <v>105.914</v>
      </c>
      <c r="G19" s="71">
        <v>89.013000000000005</v>
      </c>
      <c r="H19" s="199"/>
    </row>
    <row r="20" spans="1:8" ht="20.100000000000001" customHeight="1">
      <c r="A20" s="202" t="s">
        <v>153</v>
      </c>
      <c r="B20" s="352">
        <v>49654.81</v>
      </c>
      <c r="C20" s="352">
        <v>45899.85</v>
      </c>
      <c r="D20" s="352">
        <v>337417.15</v>
      </c>
      <c r="E20" s="71">
        <v>92.437872584750608</v>
      </c>
      <c r="F20" s="203">
        <v>145.06700000000001</v>
      </c>
      <c r="G20" s="71">
        <v>142.227</v>
      </c>
    </row>
    <row r="21" spans="1:8" ht="20.100000000000001" customHeight="1">
      <c r="C21" s="73"/>
      <c r="E21" s="199"/>
      <c r="F21" s="199"/>
    </row>
    <row r="22" spans="1:8" ht="20.100000000000001" customHeight="1"/>
    <row r="23" spans="1:8" ht="20.100000000000001" customHeight="1"/>
    <row r="24" spans="1:8" ht="20.100000000000001" customHeight="1">
      <c r="E24" s="199"/>
    </row>
    <row r="25" spans="1:8" ht="20.100000000000001" customHeight="1"/>
    <row r="26" spans="1:8" ht="20.100000000000001" customHeight="1"/>
    <row r="27" spans="1:8" ht="20.100000000000001" customHeight="1"/>
    <row r="28" spans="1:8" ht="20.100000000000001" customHeight="1"/>
    <row r="29" spans="1:8" ht="20.100000000000001" customHeight="1"/>
  </sheetData>
  <mergeCells count="1">
    <mergeCell ref="F3:G3"/>
  </mergeCells>
  <pageMargins left="0.37992125999999998" right="0.39370078740157499" top="0.511811023622047" bottom="0.47244094488188998" header="0.31496062992126" footer="0.31496062992126"/>
  <pageSetup paperSize="9" scale="9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2"/>
  <sheetViews>
    <sheetView zoomScaleNormal="100" workbookViewId="0">
      <selection activeCell="I20" sqref="I20"/>
    </sheetView>
  </sheetViews>
  <sheetFormatPr defaultColWidth="8.19921875" defaultRowHeight="21" customHeight="1"/>
  <cols>
    <col min="1" max="1" width="23.3984375" style="16" customWidth="1"/>
    <col min="2" max="4" width="11.69921875" style="16" bestFit="1" customWidth="1"/>
    <col min="5" max="7" width="9.09765625" style="16" customWidth="1"/>
    <col min="8" max="16384" width="8.19921875" style="16"/>
  </cols>
  <sheetData>
    <row r="1" spans="1:10" s="174" customFormat="1" ht="21" customHeight="1">
      <c r="A1" s="17" t="s">
        <v>268</v>
      </c>
    </row>
    <row r="2" spans="1:10" s="174" customFormat="1" ht="21" customHeight="1"/>
    <row r="3" spans="1:10" s="174" customFormat="1" ht="21" customHeight="1">
      <c r="A3" s="210"/>
      <c r="E3" s="210"/>
      <c r="F3" s="489" t="s">
        <v>74</v>
      </c>
      <c r="G3" s="489"/>
    </row>
    <row r="4" spans="1:10" s="372" customFormat="1" ht="40.5" customHeight="1">
      <c r="A4" s="11"/>
      <c r="B4" s="471" t="s">
        <v>269</v>
      </c>
      <c r="C4" s="471" t="s">
        <v>270</v>
      </c>
      <c r="D4" s="471" t="s">
        <v>271</v>
      </c>
      <c r="E4" s="92" t="s">
        <v>272</v>
      </c>
      <c r="F4" s="92" t="s">
        <v>273</v>
      </c>
      <c r="G4" s="92" t="s">
        <v>274</v>
      </c>
      <c r="H4" s="212"/>
    </row>
    <row r="5" spans="1:10" s="372" customFormat="1" ht="27" customHeight="1">
      <c r="A5" s="12"/>
      <c r="B5" s="472"/>
      <c r="C5" s="472"/>
      <c r="D5" s="472"/>
      <c r="E5" s="478" t="s">
        <v>80</v>
      </c>
      <c r="F5" s="478"/>
      <c r="G5" s="478"/>
      <c r="H5" s="212"/>
    </row>
    <row r="6" spans="1:10" ht="19.5" customHeight="1">
      <c r="A6" s="12"/>
      <c r="C6" s="106"/>
      <c r="D6" s="106"/>
    </row>
    <row r="7" spans="1:10" ht="19.5" customHeight="1">
      <c r="A7" s="213" t="s">
        <v>0</v>
      </c>
      <c r="B7" s="370">
        <f>SUM(B8,B14,B20,B21)</f>
        <v>3518148.8370000003</v>
      </c>
      <c r="C7" s="370">
        <f t="shared" ref="C7:D7" si="0">SUM(C8,C14,C20,C21)</f>
        <v>3655120.7630000003</v>
      </c>
      <c r="D7" s="370">
        <f t="shared" si="0"/>
        <v>3730261.0800000005</v>
      </c>
      <c r="E7" s="214">
        <v>112.38981025281379</v>
      </c>
      <c r="F7" s="214">
        <v>116.3972253325001</v>
      </c>
      <c r="G7" s="214">
        <v>116.52583962148412</v>
      </c>
      <c r="J7" s="74"/>
    </row>
    <row r="8" spans="1:10" ht="19.5" customHeight="1">
      <c r="A8" s="215" t="s">
        <v>145</v>
      </c>
      <c r="B8" s="370">
        <f>SUM(B9:B13)</f>
        <v>983182.02100000007</v>
      </c>
      <c r="C8" s="370">
        <f t="shared" ref="C8:D8" si="1">SUM(C9:C13)</f>
        <v>1044928.1189999999</v>
      </c>
      <c r="D8" s="370">
        <f t="shared" si="1"/>
        <v>1088399.5</v>
      </c>
      <c r="E8" s="214">
        <v>114.90517144707417</v>
      </c>
      <c r="F8" s="214">
        <v>115.91183642769802</v>
      </c>
      <c r="G8" s="214">
        <v>124.07041867807284</v>
      </c>
    </row>
    <row r="9" spans="1:10" ht="19.5" customHeight="1">
      <c r="A9" s="205" t="s">
        <v>146</v>
      </c>
      <c r="B9" s="217" t="s">
        <v>73</v>
      </c>
      <c r="C9" s="217" t="s">
        <v>73</v>
      </c>
      <c r="D9" s="217" t="s">
        <v>73</v>
      </c>
      <c r="E9" s="217" t="s">
        <v>73</v>
      </c>
      <c r="F9" s="217" t="s">
        <v>73</v>
      </c>
      <c r="G9" s="217" t="s">
        <v>73</v>
      </c>
    </row>
    <row r="10" spans="1:10" ht="19.5" customHeight="1">
      <c r="A10" s="205" t="s">
        <v>147</v>
      </c>
      <c r="B10" s="217">
        <v>43117.81</v>
      </c>
      <c r="C10" s="217">
        <v>51616.619999999995</v>
      </c>
      <c r="D10" s="217">
        <v>48611.69</v>
      </c>
      <c r="E10" s="218">
        <v>83.372461509055313</v>
      </c>
      <c r="F10" s="218">
        <v>79.358256880172775</v>
      </c>
      <c r="G10" s="218">
        <v>87.614247257866793</v>
      </c>
    </row>
    <row r="11" spans="1:10" ht="19.5" customHeight="1">
      <c r="A11" s="205" t="s">
        <v>148</v>
      </c>
      <c r="B11" s="371">
        <v>45735.61</v>
      </c>
      <c r="C11" s="371">
        <v>50849.799999999996</v>
      </c>
      <c r="D11" s="371">
        <v>50935.09</v>
      </c>
      <c r="E11" s="74">
        <v>117.68051488130082</v>
      </c>
      <c r="F11" s="74">
        <v>125.4415808191707</v>
      </c>
      <c r="G11" s="74">
        <v>130.84776854289743</v>
      </c>
    </row>
    <row r="12" spans="1:10" ht="19.5" customHeight="1">
      <c r="A12" s="205" t="s">
        <v>149</v>
      </c>
      <c r="B12" s="371">
        <v>894328.60100000002</v>
      </c>
      <c r="C12" s="371">
        <v>942461.69900000002</v>
      </c>
      <c r="D12" s="371">
        <v>988852.72</v>
      </c>
      <c r="E12" s="74">
        <v>116.89574495998112</v>
      </c>
      <c r="F12" s="74">
        <v>118.41368132079812</v>
      </c>
      <c r="G12" s="74">
        <v>126.31726450090292</v>
      </c>
    </row>
    <row r="13" spans="1:10" ht="19.5" customHeight="1">
      <c r="A13" s="205" t="s">
        <v>150</v>
      </c>
      <c r="B13" s="217" t="s">
        <v>73</v>
      </c>
      <c r="C13" s="217" t="s">
        <v>73</v>
      </c>
      <c r="D13" s="217" t="s">
        <v>73</v>
      </c>
      <c r="E13" s="217" t="s">
        <v>73</v>
      </c>
      <c r="F13" s="217" t="s">
        <v>73</v>
      </c>
      <c r="G13" s="217" t="s">
        <v>73</v>
      </c>
    </row>
    <row r="14" spans="1:10" ht="19.5" customHeight="1">
      <c r="A14" s="215" t="s">
        <v>151</v>
      </c>
      <c r="B14" s="370">
        <f>SUM(B15:B19)</f>
        <v>2143534.6260000002</v>
      </c>
      <c r="C14" s="370">
        <f t="shared" ref="C14:D14" si="2">SUM(C15:C19)</f>
        <v>2182523.1040000003</v>
      </c>
      <c r="D14" s="370">
        <f t="shared" si="2"/>
        <v>2161555.4000000004</v>
      </c>
      <c r="E14" s="214">
        <v>117.47805651052923</v>
      </c>
      <c r="F14" s="214">
        <v>120.6653390032576</v>
      </c>
      <c r="G14" s="214">
        <v>114.60797142473638</v>
      </c>
    </row>
    <row r="15" spans="1:10" ht="19.5" customHeight="1">
      <c r="A15" s="205" t="s">
        <v>146</v>
      </c>
      <c r="B15" s="217" t="s">
        <v>73</v>
      </c>
      <c r="C15" s="217" t="s">
        <v>73</v>
      </c>
      <c r="D15" s="217" t="s">
        <v>73</v>
      </c>
      <c r="E15" s="217" t="s">
        <v>73</v>
      </c>
      <c r="F15" s="217" t="s">
        <v>73</v>
      </c>
      <c r="G15" s="217" t="s">
        <v>73</v>
      </c>
    </row>
    <row r="16" spans="1:10" ht="19.5" customHeight="1">
      <c r="A16" s="205" t="s">
        <v>147</v>
      </c>
      <c r="B16" s="217">
        <v>13485.300000000001</v>
      </c>
      <c r="C16" s="217">
        <v>14182.18</v>
      </c>
      <c r="D16" s="217">
        <v>14379.399999999994</v>
      </c>
      <c r="E16" s="74">
        <v>143.99524974486206</v>
      </c>
      <c r="F16" s="74">
        <v>164.37322242353579</v>
      </c>
      <c r="G16" s="74">
        <v>157.74636093374804</v>
      </c>
    </row>
    <row r="17" spans="1:7" ht="19.5" customHeight="1">
      <c r="A17" s="205" t="s">
        <v>148</v>
      </c>
      <c r="B17" s="371">
        <v>711884.93699999992</v>
      </c>
      <c r="C17" s="371">
        <v>682609.57299999997</v>
      </c>
      <c r="D17" s="371">
        <v>623862.25000000023</v>
      </c>
      <c r="E17" s="74">
        <v>169.53627311276142</v>
      </c>
      <c r="F17" s="74">
        <v>145.68635634625628</v>
      </c>
      <c r="G17" s="74">
        <v>117.86660509787279</v>
      </c>
    </row>
    <row r="18" spans="1:7" ht="19.5" customHeight="1">
      <c r="A18" s="205" t="s">
        <v>149</v>
      </c>
      <c r="B18" s="371">
        <v>1418164.389</v>
      </c>
      <c r="C18" s="371">
        <v>1485731.351</v>
      </c>
      <c r="D18" s="371">
        <v>1523313.75</v>
      </c>
      <c r="E18" s="74">
        <v>101.63436062642228</v>
      </c>
      <c r="F18" s="74">
        <v>111.57780524356275</v>
      </c>
      <c r="G18" s="74">
        <v>113.03632002989914</v>
      </c>
    </row>
    <row r="19" spans="1:7" ht="19.5" customHeight="1">
      <c r="A19" s="205" t="s">
        <v>150</v>
      </c>
      <c r="B19" s="217" t="s">
        <v>73</v>
      </c>
      <c r="C19" s="217" t="s">
        <v>73</v>
      </c>
      <c r="D19" s="217" t="s">
        <v>73</v>
      </c>
      <c r="E19" s="217" t="s">
        <v>73</v>
      </c>
      <c r="F19" s="217" t="s">
        <v>73</v>
      </c>
      <c r="G19" s="217" t="s">
        <v>73</v>
      </c>
    </row>
    <row r="20" spans="1:7" ht="19.5" customHeight="1">
      <c r="A20" s="213" t="s">
        <v>152</v>
      </c>
      <c r="B20" s="370">
        <v>294405.88</v>
      </c>
      <c r="C20" s="370">
        <v>319573.78000000003</v>
      </c>
      <c r="D20" s="370">
        <v>348011.1</v>
      </c>
      <c r="E20" s="219">
        <v>78.771732481898567</v>
      </c>
      <c r="F20" s="219">
        <v>89.32933524431435</v>
      </c>
      <c r="G20" s="219">
        <v>99.648924560667794</v>
      </c>
    </row>
    <row r="21" spans="1:7" ht="19.5" customHeight="1">
      <c r="A21" s="213" t="s">
        <v>153</v>
      </c>
      <c r="B21" s="370">
        <v>97026.31</v>
      </c>
      <c r="C21" s="370">
        <v>108095.75999999998</v>
      </c>
      <c r="D21" s="370">
        <v>132295.08000000005</v>
      </c>
      <c r="E21" s="219">
        <v>127.17781851424922</v>
      </c>
      <c r="F21" s="219">
        <v>149.63598398434559</v>
      </c>
      <c r="G21" s="219">
        <v>149.1363530149107</v>
      </c>
    </row>
    <row r="22" spans="1:7" ht="19.5" customHeight="1">
      <c r="A22" s="220"/>
    </row>
    <row r="23" spans="1:7" ht="19.5" customHeight="1">
      <c r="A23" s="220"/>
    </row>
    <row r="24" spans="1:7" ht="19.5" customHeight="1"/>
    <row r="25" spans="1:7" ht="19.5" customHeight="1"/>
    <row r="26" spans="1:7" ht="19.5" customHeight="1"/>
    <row r="27" spans="1:7" ht="19.5" customHeight="1"/>
    <row r="28" spans="1:7" ht="19.5" customHeight="1"/>
    <row r="29" spans="1:7" ht="19.5" customHeight="1"/>
    <row r="30" spans="1:7" ht="19.5" customHeight="1"/>
    <row r="31" spans="1:7" ht="19.5" customHeight="1"/>
    <row r="32" spans="1:7" ht="19.5" customHeight="1"/>
  </sheetData>
  <mergeCells count="5">
    <mergeCell ref="E5:G5"/>
    <mergeCell ref="F3:G3"/>
    <mergeCell ref="B4:B5"/>
    <mergeCell ref="C4:C5"/>
    <mergeCell ref="D4:D5"/>
  </mergeCells>
  <pageMargins left="0.62992125984251968" right="0.39370078740157483" top="0.51181102362204722" bottom="0.47244094488188981" header="0.31496062992125984" footer="0.31496062992125984"/>
  <pageSetup paperSize="9" orientation="portrait"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73"/>
  <sheetViews>
    <sheetView zoomScaleNormal="100" workbookViewId="0">
      <selection activeCell="I20" sqref="I20"/>
    </sheetView>
  </sheetViews>
  <sheetFormatPr defaultColWidth="7.8984375" defaultRowHeight="14.4"/>
  <cols>
    <col min="1" max="1" width="30.59765625" style="222" customWidth="1"/>
    <col min="2" max="3" width="9.09765625" style="222" customWidth="1"/>
    <col min="4" max="4" width="10.69921875" style="222" customWidth="1"/>
    <col min="5" max="7" width="9.09765625" style="222" customWidth="1"/>
    <col min="8" max="16384" width="7.8984375" style="222"/>
  </cols>
  <sheetData>
    <row r="1" spans="1:14" ht="24" customHeight="1">
      <c r="A1" s="221" t="s">
        <v>275</v>
      </c>
      <c r="B1" s="221"/>
      <c r="D1" s="223"/>
      <c r="E1" s="223"/>
      <c r="F1" s="223"/>
      <c r="G1" s="223"/>
    </row>
    <row r="2" spans="1:14" ht="9.75" customHeight="1">
      <c r="A2" s="224"/>
      <c r="B2" s="224"/>
      <c r="C2" s="224"/>
      <c r="D2" s="224"/>
      <c r="E2" s="224"/>
      <c r="F2" s="224"/>
      <c r="G2" s="224"/>
    </row>
    <row r="3" spans="1:14" ht="20.100000000000001" customHeight="1">
      <c r="A3" s="225"/>
      <c r="B3" s="225"/>
      <c r="C3" s="225"/>
      <c r="D3" s="225"/>
      <c r="E3" s="225"/>
      <c r="F3" s="225"/>
      <c r="G3" s="226" t="s">
        <v>154</v>
      </c>
    </row>
    <row r="4" spans="1:14" s="229" customFormat="1" ht="76.5" customHeight="1">
      <c r="A4" s="227"/>
      <c r="B4" s="198" t="s">
        <v>241</v>
      </c>
      <c r="C4" s="228" t="s">
        <v>226</v>
      </c>
      <c r="D4" s="228" t="s">
        <v>227</v>
      </c>
      <c r="E4" s="228" t="s">
        <v>276</v>
      </c>
      <c r="F4" s="228" t="s">
        <v>277</v>
      </c>
      <c r="G4" s="228" t="s">
        <v>278</v>
      </c>
    </row>
    <row r="5" spans="1:14" ht="12" customHeight="1">
      <c r="A5" s="230"/>
      <c r="B5" s="230"/>
      <c r="C5" s="231"/>
      <c r="D5" s="231"/>
      <c r="E5" s="232"/>
      <c r="F5" s="232"/>
      <c r="G5" s="233"/>
    </row>
    <row r="6" spans="1:14" ht="19.5" customHeight="1">
      <c r="A6" s="234" t="s">
        <v>155</v>
      </c>
      <c r="B6" s="238"/>
      <c r="C6" s="238"/>
      <c r="D6" s="238"/>
      <c r="E6" s="73"/>
      <c r="F6" s="73"/>
      <c r="G6" s="73"/>
    </row>
    <row r="7" spans="1:14" ht="19.5" customHeight="1">
      <c r="A7" s="235" t="s">
        <v>156</v>
      </c>
      <c r="B7" s="236">
        <f>SUM(B8:B12)</f>
        <v>9475.6897174879905</v>
      </c>
      <c r="C7" s="236">
        <f t="shared" ref="C7:D7" si="0">SUM(C8:C12)</f>
        <v>9662.4873414880531</v>
      </c>
      <c r="D7" s="236">
        <f t="shared" si="0"/>
        <v>84333.411089095607</v>
      </c>
      <c r="E7" s="237">
        <v>101.97133538105744</v>
      </c>
      <c r="F7" s="237">
        <v>123.3761070764664</v>
      </c>
      <c r="G7" s="237">
        <v>117.74676454590036</v>
      </c>
      <c r="I7" s="373"/>
      <c r="J7" s="373"/>
      <c r="K7" s="373"/>
      <c r="L7" s="373"/>
      <c r="M7" s="373"/>
      <c r="N7" s="373"/>
    </row>
    <row r="8" spans="1:14" ht="19.5" customHeight="1">
      <c r="A8" s="205" t="s">
        <v>146</v>
      </c>
      <c r="B8" s="362">
        <v>0</v>
      </c>
      <c r="C8" s="362">
        <v>0</v>
      </c>
      <c r="D8" s="362">
        <v>0</v>
      </c>
      <c r="E8" s="216" t="s">
        <v>60</v>
      </c>
      <c r="F8" s="216" t="s">
        <v>60</v>
      </c>
      <c r="G8" s="216" t="s">
        <v>60</v>
      </c>
      <c r="I8" s="373"/>
      <c r="J8" s="373"/>
      <c r="K8" s="373"/>
      <c r="L8" s="373"/>
      <c r="M8" s="373"/>
      <c r="N8" s="373"/>
    </row>
    <row r="9" spans="1:14" ht="19.5" customHeight="1">
      <c r="A9" s="205" t="s">
        <v>147</v>
      </c>
      <c r="B9" s="363">
        <v>37.500340923896502</v>
      </c>
      <c r="C9" s="362">
        <v>36.1088708907605</v>
      </c>
      <c r="D9" s="362">
        <v>334.1922639947706</v>
      </c>
      <c r="E9" s="216">
        <v>96.289446978735839</v>
      </c>
      <c r="F9" s="216">
        <v>100.0652268513401</v>
      </c>
      <c r="G9" s="216">
        <v>83.374802253330955</v>
      </c>
      <c r="I9" s="373"/>
      <c r="J9" s="373"/>
      <c r="K9" s="373"/>
      <c r="L9" s="373"/>
      <c r="M9" s="373"/>
      <c r="N9" s="373"/>
    </row>
    <row r="10" spans="1:14" ht="19.5" customHeight="1">
      <c r="A10" s="205" t="s">
        <v>148</v>
      </c>
      <c r="B10" s="363">
        <v>4135.1643290788015</v>
      </c>
      <c r="C10" s="362">
        <v>4226.3207103218647</v>
      </c>
      <c r="D10" s="362">
        <v>37219.746575492289</v>
      </c>
      <c r="E10" s="216">
        <v>102.2044198002494</v>
      </c>
      <c r="F10" s="216">
        <v>124.08474686011427</v>
      </c>
      <c r="G10" s="216">
        <v>120.97844460232928</v>
      </c>
      <c r="I10" s="373"/>
      <c r="J10" s="373"/>
      <c r="K10" s="373"/>
      <c r="L10" s="373"/>
      <c r="M10" s="373"/>
      <c r="N10" s="373"/>
    </row>
    <row r="11" spans="1:14" ht="19.5" customHeight="1">
      <c r="A11" s="205" t="s">
        <v>149</v>
      </c>
      <c r="B11" s="363">
        <v>5303.0250474852928</v>
      </c>
      <c r="C11" s="362">
        <v>5400.0577602754283</v>
      </c>
      <c r="D11" s="362">
        <v>46779.472249608545</v>
      </c>
      <c r="E11" s="216">
        <v>101.82976154027688</v>
      </c>
      <c r="F11" s="216">
        <v>123.01773056970559</v>
      </c>
      <c r="G11" s="216">
        <v>115.63001936800201</v>
      </c>
      <c r="I11" s="373"/>
      <c r="J11" s="373"/>
      <c r="K11" s="373"/>
      <c r="L11" s="373"/>
      <c r="M11" s="373"/>
      <c r="N11" s="373"/>
    </row>
    <row r="12" spans="1:14" ht="19.5" customHeight="1">
      <c r="A12" s="205" t="s">
        <v>150</v>
      </c>
      <c r="B12" s="362">
        <v>0</v>
      </c>
      <c r="C12" s="362">
        <v>0</v>
      </c>
      <c r="D12" s="362">
        <v>0</v>
      </c>
      <c r="E12" s="216" t="s">
        <v>60</v>
      </c>
      <c r="F12" s="216" t="s">
        <v>60</v>
      </c>
      <c r="G12" s="216" t="s">
        <v>60</v>
      </c>
      <c r="I12" s="373"/>
      <c r="J12" s="373"/>
      <c r="K12" s="373"/>
      <c r="L12" s="373"/>
      <c r="M12" s="373"/>
      <c r="N12" s="373"/>
    </row>
    <row r="13" spans="1:14" ht="19.5" customHeight="1">
      <c r="A13" s="235" t="s">
        <v>157</v>
      </c>
      <c r="B13" s="364">
        <f>SUM(B14:B18)</f>
        <v>520364.7594792326</v>
      </c>
      <c r="C13" s="364">
        <f t="shared" ref="C13:D13" si="1">SUM(C14:C18)</f>
        <v>532972.50836573157</v>
      </c>
      <c r="D13" s="364">
        <f t="shared" si="1"/>
        <v>4656515.1992361257</v>
      </c>
      <c r="E13" s="237">
        <v>102.42286754758652</v>
      </c>
      <c r="F13" s="237">
        <v>121.60419852804006</v>
      </c>
      <c r="G13" s="237">
        <v>115.21392485526276</v>
      </c>
      <c r="I13" s="373"/>
      <c r="J13" s="373"/>
      <c r="K13" s="373"/>
      <c r="L13" s="373"/>
      <c r="M13" s="373"/>
      <c r="N13" s="373"/>
    </row>
    <row r="14" spans="1:14" ht="19.5" customHeight="1">
      <c r="A14" s="205" t="s">
        <v>146</v>
      </c>
      <c r="B14" s="362">
        <v>0</v>
      </c>
      <c r="C14" s="362">
        <v>0</v>
      </c>
      <c r="D14" s="362">
        <v>0</v>
      </c>
      <c r="E14" s="216" t="s">
        <v>60</v>
      </c>
      <c r="F14" s="216" t="s">
        <v>60</v>
      </c>
      <c r="G14" s="216" t="s">
        <v>60</v>
      </c>
      <c r="I14" s="373"/>
      <c r="J14" s="373"/>
      <c r="K14" s="373"/>
      <c r="L14" s="373"/>
      <c r="M14" s="373"/>
      <c r="N14" s="373"/>
    </row>
    <row r="15" spans="1:14" ht="19.5" customHeight="1">
      <c r="A15" s="205" t="s">
        <v>147</v>
      </c>
      <c r="B15" s="363">
        <v>3507.7066616818879</v>
      </c>
      <c r="C15" s="362">
        <v>3449.9735219043387</v>
      </c>
      <c r="D15" s="362">
        <v>30666.544315106112</v>
      </c>
      <c r="E15" s="216">
        <v>98.354105820528702</v>
      </c>
      <c r="F15" s="216">
        <v>105.26448987829266</v>
      </c>
      <c r="G15" s="216">
        <v>67.772845009523536</v>
      </c>
      <c r="I15" s="373"/>
      <c r="J15" s="373"/>
      <c r="K15" s="373"/>
      <c r="L15" s="373"/>
      <c r="M15" s="373"/>
      <c r="N15" s="373"/>
    </row>
    <row r="16" spans="1:14" ht="19.5" customHeight="1">
      <c r="A16" s="205" t="s">
        <v>148</v>
      </c>
      <c r="B16" s="363">
        <v>14202.495002669475</v>
      </c>
      <c r="C16" s="362">
        <v>14728.315787307423</v>
      </c>
      <c r="D16" s="362">
        <v>123897.30885251903</v>
      </c>
      <c r="E16" s="216">
        <v>103.70231275940682</v>
      </c>
      <c r="F16" s="216">
        <v>132.01868479575435</v>
      </c>
      <c r="G16" s="216">
        <v>126.73892416686023</v>
      </c>
      <c r="I16" s="373"/>
      <c r="J16" s="373"/>
      <c r="K16" s="373"/>
      <c r="L16" s="373"/>
      <c r="M16" s="373"/>
      <c r="N16" s="373"/>
    </row>
    <row r="17" spans="1:14" ht="19.5" customHeight="1">
      <c r="A17" s="205" t="s">
        <v>149</v>
      </c>
      <c r="B17" s="363">
        <v>502654.55781488126</v>
      </c>
      <c r="C17" s="362">
        <v>514794.21905651985</v>
      </c>
      <c r="D17" s="362">
        <v>4501951.3460685005</v>
      </c>
      <c r="E17" s="216">
        <v>102.41511014928655</v>
      </c>
      <c r="F17" s="216">
        <v>121.45639650431221</v>
      </c>
      <c r="G17" s="216">
        <v>115.4755656475056</v>
      </c>
      <c r="I17" s="373"/>
      <c r="J17" s="373"/>
      <c r="K17" s="373"/>
      <c r="L17" s="373"/>
      <c r="M17" s="373"/>
      <c r="N17" s="373"/>
    </row>
    <row r="18" spans="1:14" ht="19.5" customHeight="1">
      <c r="A18" s="205" t="s">
        <v>150</v>
      </c>
      <c r="B18" s="362">
        <v>0</v>
      </c>
      <c r="C18" s="362">
        <v>0</v>
      </c>
      <c r="D18" s="362">
        <v>0</v>
      </c>
      <c r="E18" s="216" t="s">
        <v>60</v>
      </c>
      <c r="F18" s="216" t="s">
        <v>60</v>
      </c>
      <c r="G18" s="216" t="s">
        <v>60</v>
      </c>
      <c r="I18" s="373"/>
      <c r="J18" s="373"/>
      <c r="K18" s="373"/>
      <c r="L18" s="373"/>
      <c r="M18" s="373"/>
      <c r="N18" s="373"/>
    </row>
    <row r="19" spans="1:14" ht="19.5" customHeight="1">
      <c r="A19" s="205"/>
      <c r="B19" s="363"/>
      <c r="C19" s="362"/>
      <c r="D19" s="362"/>
      <c r="E19" s="216"/>
      <c r="F19" s="216"/>
      <c r="G19" s="216"/>
      <c r="I19" s="373"/>
      <c r="J19" s="373"/>
      <c r="K19" s="373"/>
      <c r="L19" s="373"/>
      <c r="M19" s="373"/>
      <c r="N19" s="373"/>
    </row>
    <row r="20" spans="1:14" ht="19.5" customHeight="1">
      <c r="A20" s="234" t="s">
        <v>158</v>
      </c>
      <c r="B20" s="365"/>
      <c r="C20" s="362"/>
      <c r="D20" s="362"/>
      <c r="E20" s="216"/>
      <c r="F20" s="216"/>
      <c r="G20" s="216"/>
      <c r="I20" s="373"/>
      <c r="J20" s="373"/>
      <c r="K20" s="373"/>
      <c r="L20" s="373"/>
      <c r="M20" s="373"/>
      <c r="N20" s="373"/>
    </row>
    <row r="21" spans="1:14" ht="19.5" customHeight="1">
      <c r="A21" s="235" t="s">
        <v>159</v>
      </c>
      <c r="B21" s="364">
        <f>SUM(B22:B26)</f>
        <v>8550.7076790125648</v>
      </c>
      <c r="C21" s="364">
        <f t="shared" ref="C21:D21" si="2">SUM(C22:C26)</f>
        <v>8747.0884314229024</v>
      </c>
      <c r="D21" s="364">
        <f t="shared" si="2"/>
        <v>76420.714867982912</v>
      </c>
      <c r="E21" s="237">
        <v>102.29666081197406</v>
      </c>
      <c r="F21" s="237">
        <v>120.13316827040794</v>
      </c>
      <c r="G21" s="237">
        <v>123.21853687763998</v>
      </c>
      <c r="I21" s="373"/>
      <c r="J21" s="373"/>
      <c r="K21" s="373"/>
      <c r="L21" s="373"/>
      <c r="M21" s="373"/>
      <c r="N21" s="373"/>
    </row>
    <row r="22" spans="1:14" ht="19.5" customHeight="1">
      <c r="A22" s="205" t="s">
        <v>146</v>
      </c>
      <c r="B22" s="362">
        <v>0</v>
      </c>
      <c r="C22" s="362">
        <v>0</v>
      </c>
      <c r="D22" s="362">
        <v>0</v>
      </c>
      <c r="E22" s="216" t="s">
        <v>60</v>
      </c>
      <c r="F22" s="216" t="s">
        <v>60</v>
      </c>
      <c r="G22" s="216" t="s">
        <v>60</v>
      </c>
      <c r="I22" s="373"/>
      <c r="J22" s="373"/>
      <c r="K22" s="373"/>
      <c r="L22" s="373"/>
      <c r="M22" s="373"/>
      <c r="N22" s="373"/>
    </row>
    <row r="23" spans="1:14" ht="19.5" customHeight="1">
      <c r="A23" s="205" t="s">
        <v>147</v>
      </c>
      <c r="B23" s="363">
        <v>8.1711785714285714</v>
      </c>
      <c r="C23" s="362">
        <v>8.6206607142857141</v>
      </c>
      <c r="D23" s="362">
        <v>75.819475462146258</v>
      </c>
      <c r="E23" s="216">
        <v>105.50082388884275</v>
      </c>
      <c r="F23" s="216">
        <v>149.4666430928807</v>
      </c>
      <c r="G23" s="216">
        <v>153.86974176485177</v>
      </c>
      <c r="I23" s="373"/>
      <c r="J23" s="373"/>
      <c r="K23" s="373"/>
      <c r="L23" s="373"/>
      <c r="M23" s="373"/>
      <c r="N23" s="373"/>
    </row>
    <row r="24" spans="1:14" ht="19.5" customHeight="1">
      <c r="A24" s="205" t="s">
        <v>148</v>
      </c>
      <c r="B24" s="363">
        <v>2573.623755090076</v>
      </c>
      <c r="C24" s="362">
        <v>2695.8261100153804</v>
      </c>
      <c r="D24" s="362">
        <v>24492.824277541924</v>
      </c>
      <c r="E24" s="216">
        <v>104.74826029576445</v>
      </c>
      <c r="F24" s="216">
        <v>119.69465476188321</v>
      </c>
      <c r="G24" s="216">
        <v>127.93506000732822</v>
      </c>
      <c r="I24" s="373"/>
      <c r="J24" s="373"/>
      <c r="K24" s="373"/>
      <c r="L24" s="373"/>
      <c r="M24" s="373"/>
      <c r="N24" s="373"/>
    </row>
    <row r="25" spans="1:14" ht="19.5" customHeight="1">
      <c r="A25" s="205" t="s">
        <v>149</v>
      </c>
      <c r="B25" s="363">
        <v>5968.9127453510591</v>
      </c>
      <c r="C25" s="362">
        <v>6042.6416606932362</v>
      </c>
      <c r="D25" s="362">
        <v>51852.07111497884</v>
      </c>
      <c r="E25" s="216">
        <v>101.23521516375995</v>
      </c>
      <c r="F25" s="216">
        <v>120.29643603509437</v>
      </c>
      <c r="G25" s="216">
        <v>121.07490544664714</v>
      </c>
      <c r="I25" s="373"/>
      <c r="J25" s="373"/>
      <c r="K25" s="373"/>
      <c r="L25" s="373"/>
      <c r="M25" s="373"/>
      <c r="N25" s="373"/>
    </row>
    <row r="26" spans="1:14" ht="19.5" customHeight="1">
      <c r="A26" s="205" t="s">
        <v>150</v>
      </c>
      <c r="B26" s="362">
        <v>0</v>
      </c>
      <c r="C26" s="362">
        <v>0</v>
      </c>
      <c r="D26" s="362">
        <v>0</v>
      </c>
      <c r="E26" s="216" t="s">
        <v>60</v>
      </c>
      <c r="F26" s="216" t="s">
        <v>60</v>
      </c>
      <c r="G26" s="216" t="s">
        <v>60</v>
      </c>
      <c r="I26" s="373"/>
      <c r="J26" s="373"/>
      <c r="K26" s="373"/>
      <c r="L26" s="373"/>
      <c r="M26" s="373"/>
      <c r="N26" s="373"/>
    </row>
    <row r="27" spans="1:14" ht="19.5" customHeight="1">
      <c r="A27" s="235" t="s">
        <v>160</v>
      </c>
      <c r="B27" s="364">
        <f>SUM(B28:B32)</f>
        <v>562746.81922161533</v>
      </c>
      <c r="C27" s="364">
        <f t="shared" ref="C27:D27" si="3">SUM(C28:C32)</f>
        <v>602450.96895025147</v>
      </c>
      <c r="D27" s="364">
        <f t="shared" si="3"/>
        <v>5422259.4255481567</v>
      </c>
      <c r="E27" s="237">
        <v>107.05541966164367</v>
      </c>
      <c r="F27" s="237">
        <v>117.83868180739707</v>
      </c>
      <c r="G27" s="237">
        <v>122.68634836796525</v>
      </c>
      <c r="I27" s="373"/>
      <c r="J27" s="373"/>
      <c r="K27" s="373"/>
      <c r="L27" s="373"/>
      <c r="M27" s="373"/>
      <c r="N27" s="373"/>
    </row>
    <row r="28" spans="1:14" ht="19.5" customHeight="1">
      <c r="A28" s="205" t="s">
        <v>146</v>
      </c>
      <c r="B28" s="362">
        <v>0</v>
      </c>
      <c r="C28" s="362">
        <v>0</v>
      </c>
      <c r="D28" s="362">
        <v>0</v>
      </c>
      <c r="E28" s="216" t="s">
        <v>60</v>
      </c>
      <c r="F28" s="216" t="s">
        <v>60</v>
      </c>
      <c r="G28" s="216" t="s">
        <v>60</v>
      </c>
      <c r="I28" s="373"/>
      <c r="J28" s="373"/>
      <c r="K28" s="373"/>
      <c r="L28" s="373"/>
      <c r="M28" s="373"/>
      <c r="N28" s="373"/>
    </row>
    <row r="29" spans="1:14" ht="19.5" customHeight="1">
      <c r="A29" s="205" t="s">
        <v>147</v>
      </c>
      <c r="B29" s="363">
        <v>8988.2964285714279</v>
      </c>
      <c r="C29" s="362">
        <v>9482.7267857142851</v>
      </c>
      <c r="D29" s="362">
        <v>83401.423008360885</v>
      </c>
      <c r="E29" s="216">
        <v>105.50082388884276</v>
      </c>
      <c r="F29" s="216">
        <v>149.4666430928807</v>
      </c>
      <c r="G29" s="216">
        <v>153.86974176485174</v>
      </c>
      <c r="I29" s="373"/>
      <c r="J29" s="373"/>
      <c r="K29" s="373"/>
      <c r="L29" s="373"/>
      <c r="M29" s="373"/>
      <c r="N29" s="373"/>
    </row>
    <row r="30" spans="1:14" ht="19.5" customHeight="1">
      <c r="A30" s="205" t="s">
        <v>148</v>
      </c>
      <c r="B30" s="363">
        <v>272271.67287035956</v>
      </c>
      <c r="C30" s="362">
        <v>307300.69118411455</v>
      </c>
      <c r="D30" s="362">
        <v>2877718.8301770454</v>
      </c>
      <c r="E30" s="216">
        <v>112.86546556403385</v>
      </c>
      <c r="F30" s="216">
        <v>120.33830035921626</v>
      </c>
      <c r="G30" s="216">
        <v>136.8080017226352</v>
      </c>
      <c r="I30" s="373"/>
      <c r="J30" s="373"/>
      <c r="K30" s="373"/>
      <c r="L30" s="373"/>
      <c r="M30" s="373"/>
      <c r="N30" s="373"/>
    </row>
    <row r="31" spans="1:14" ht="19.5" customHeight="1">
      <c r="A31" s="205" t="s">
        <v>149</v>
      </c>
      <c r="B31" s="363">
        <v>281486.84992268437</v>
      </c>
      <c r="C31" s="362">
        <v>285667.55098042265</v>
      </c>
      <c r="D31" s="362">
        <v>2461139.1723627504</v>
      </c>
      <c r="E31" s="216">
        <v>101.48522073371691</v>
      </c>
      <c r="F31" s="216">
        <v>114.47677355056338</v>
      </c>
      <c r="G31" s="216">
        <v>108.80665715364992</v>
      </c>
      <c r="I31" s="373"/>
      <c r="J31" s="373"/>
      <c r="K31" s="373"/>
      <c r="L31" s="373"/>
      <c r="M31" s="373"/>
      <c r="N31" s="373"/>
    </row>
    <row r="32" spans="1:14" ht="19.5" customHeight="1">
      <c r="A32" s="205" t="s">
        <v>150</v>
      </c>
      <c r="B32" s="362">
        <v>0</v>
      </c>
      <c r="C32" s="362">
        <v>0</v>
      </c>
      <c r="D32" s="362">
        <v>0</v>
      </c>
      <c r="E32" s="216" t="s">
        <v>60</v>
      </c>
      <c r="F32" s="216" t="s">
        <v>60</v>
      </c>
      <c r="G32" s="216" t="s">
        <v>60</v>
      </c>
      <c r="I32" s="373"/>
      <c r="J32" s="373"/>
      <c r="K32" s="373"/>
      <c r="L32" s="373"/>
      <c r="M32" s="373"/>
      <c r="N32" s="373"/>
    </row>
    <row r="33" spans="1:7" ht="19.5" customHeight="1">
      <c r="A33" s="239"/>
      <c r="B33" s="240"/>
      <c r="C33" s="240"/>
      <c r="D33" s="240"/>
      <c r="E33" s="239"/>
      <c r="F33" s="239"/>
      <c r="G33" s="239"/>
    </row>
    <row r="34" spans="1:7" ht="19.5" customHeight="1">
      <c r="A34" s="239"/>
      <c r="B34" s="239"/>
      <c r="C34" s="239"/>
      <c r="D34" s="239"/>
      <c r="E34" s="239"/>
      <c r="F34" s="239"/>
      <c r="G34" s="239"/>
    </row>
    <row r="35" spans="1:7" ht="19.5" customHeight="1">
      <c r="A35" s="239"/>
      <c r="B35" s="239"/>
      <c r="C35" s="239"/>
      <c r="D35" s="239"/>
      <c r="E35" s="239"/>
      <c r="F35" s="239"/>
      <c r="G35" s="239"/>
    </row>
    <row r="36" spans="1:7" ht="19.5" customHeight="1">
      <c r="A36" s="239"/>
      <c r="B36" s="239"/>
      <c r="C36" s="239"/>
      <c r="D36" s="239"/>
      <c r="E36" s="239"/>
      <c r="F36" s="239"/>
      <c r="G36" s="239"/>
    </row>
    <row r="37" spans="1:7" ht="19.5" customHeight="1">
      <c r="A37" s="239"/>
      <c r="B37" s="239"/>
      <c r="C37" s="239"/>
      <c r="D37" s="239"/>
      <c r="E37" s="239"/>
      <c r="F37" s="239"/>
      <c r="G37" s="239"/>
    </row>
    <row r="38" spans="1:7" ht="19.5" customHeight="1">
      <c r="A38" s="239"/>
      <c r="B38" s="239"/>
      <c r="C38" s="239"/>
      <c r="D38" s="239"/>
      <c r="E38" s="239"/>
      <c r="F38" s="239"/>
      <c r="G38" s="239"/>
    </row>
    <row r="39" spans="1:7" ht="19.5" customHeight="1">
      <c r="A39" s="239"/>
      <c r="B39" s="239"/>
      <c r="C39" s="239"/>
      <c r="D39" s="239"/>
      <c r="E39" s="239"/>
      <c r="F39" s="239"/>
      <c r="G39" s="239"/>
    </row>
    <row r="40" spans="1:7" ht="19.5" customHeight="1">
      <c r="A40" s="239"/>
      <c r="B40" s="239"/>
      <c r="C40" s="239"/>
      <c r="D40" s="239"/>
      <c r="E40" s="239"/>
      <c r="F40" s="239"/>
      <c r="G40" s="239"/>
    </row>
    <row r="41" spans="1:7" ht="19.5" customHeight="1">
      <c r="A41" s="239"/>
      <c r="B41" s="239"/>
      <c r="C41" s="239"/>
      <c r="D41" s="239"/>
      <c r="E41" s="239"/>
      <c r="F41" s="239"/>
      <c r="G41" s="239"/>
    </row>
    <row r="42" spans="1:7" ht="19.5" customHeight="1">
      <c r="A42" s="239"/>
      <c r="B42" s="239"/>
      <c r="C42" s="239"/>
      <c r="D42" s="239"/>
      <c r="E42" s="239"/>
      <c r="F42" s="239"/>
      <c r="G42" s="239"/>
    </row>
    <row r="43" spans="1:7" ht="19.5" customHeight="1">
      <c r="A43" s="239"/>
      <c r="B43" s="239"/>
      <c r="C43" s="239"/>
      <c r="D43" s="239"/>
      <c r="E43" s="239"/>
      <c r="F43" s="239"/>
      <c r="G43" s="239"/>
    </row>
    <row r="44" spans="1:7" ht="19.5" customHeight="1">
      <c r="A44" s="239"/>
      <c r="B44" s="239"/>
      <c r="C44" s="239"/>
      <c r="D44" s="239"/>
      <c r="E44" s="239"/>
      <c r="F44" s="239"/>
      <c r="G44" s="239"/>
    </row>
    <row r="45" spans="1:7" ht="19.5" customHeight="1">
      <c r="A45" s="239"/>
      <c r="B45" s="239"/>
      <c r="C45" s="239"/>
      <c r="D45" s="239"/>
      <c r="E45" s="239"/>
      <c r="F45" s="239"/>
      <c r="G45" s="239"/>
    </row>
    <row r="46" spans="1:7" ht="19.5" customHeight="1">
      <c r="A46" s="239"/>
      <c r="B46" s="239"/>
      <c r="C46" s="239"/>
      <c r="D46" s="239"/>
      <c r="E46" s="239"/>
      <c r="F46" s="239"/>
      <c r="G46" s="239"/>
    </row>
    <row r="47" spans="1:7" ht="19.5" customHeight="1">
      <c r="A47" s="239"/>
      <c r="B47" s="239"/>
      <c r="C47" s="239"/>
      <c r="D47" s="239"/>
      <c r="E47" s="239"/>
      <c r="F47" s="239"/>
      <c r="G47" s="239"/>
    </row>
    <row r="48" spans="1:7" ht="19.5" customHeight="1">
      <c r="A48" s="239"/>
      <c r="B48" s="239"/>
      <c r="C48" s="239"/>
      <c r="D48" s="239"/>
      <c r="E48" s="239"/>
      <c r="F48" s="239"/>
      <c r="G48" s="239"/>
    </row>
    <row r="49" spans="1:7" ht="19.5" customHeight="1">
      <c r="A49" s="239"/>
      <c r="B49" s="239"/>
      <c r="C49" s="239"/>
      <c r="D49" s="239"/>
      <c r="E49" s="239"/>
      <c r="F49" s="239"/>
      <c r="G49" s="239"/>
    </row>
    <row r="50" spans="1:7" ht="19.5" customHeight="1">
      <c r="A50" s="239"/>
      <c r="B50" s="239"/>
      <c r="C50" s="239"/>
      <c r="D50" s="239"/>
      <c r="E50" s="239"/>
      <c r="F50" s="239"/>
      <c r="G50" s="239"/>
    </row>
    <row r="51" spans="1:7" ht="19.5" customHeight="1">
      <c r="A51" s="239"/>
      <c r="B51" s="239"/>
      <c r="C51" s="239"/>
      <c r="D51" s="239"/>
      <c r="E51" s="239"/>
      <c r="F51" s="239"/>
      <c r="G51" s="239"/>
    </row>
    <row r="52" spans="1:7" ht="19.5" customHeight="1">
      <c r="A52" s="239"/>
      <c r="B52" s="239"/>
      <c r="C52" s="239"/>
      <c r="D52" s="239"/>
      <c r="E52" s="239"/>
      <c r="F52" s="239"/>
      <c r="G52" s="239"/>
    </row>
    <row r="53" spans="1:7" ht="19.5" customHeight="1">
      <c r="A53" s="239"/>
      <c r="B53" s="239"/>
      <c r="C53" s="239"/>
      <c r="D53" s="239"/>
      <c r="E53" s="239"/>
      <c r="F53" s="239"/>
      <c r="G53" s="239"/>
    </row>
    <row r="54" spans="1:7" ht="19.5" customHeight="1">
      <c r="A54" s="239"/>
      <c r="B54" s="239"/>
      <c r="C54" s="239"/>
      <c r="D54" s="239"/>
      <c r="E54" s="239"/>
      <c r="F54" s="239"/>
      <c r="G54" s="239"/>
    </row>
    <row r="55" spans="1:7" ht="19.5" customHeight="1">
      <c r="A55" s="239"/>
      <c r="B55" s="239"/>
      <c r="C55" s="239"/>
      <c r="D55" s="239"/>
      <c r="E55" s="239"/>
      <c r="F55" s="239"/>
      <c r="G55" s="239"/>
    </row>
    <row r="56" spans="1:7" ht="19.5" customHeight="1">
      <c r="A56" s="239"/>
      <c r="B56" s="239"/>
      <c r="C56" s="239"/>
      <c r="D56" s="239"/>
      <c r="E56" s="239"/>
      <c r="F56" s="239"/>
      <c r="G56" s="239"/>
    </row>
    <row r="57" spans="1:7" ht="19.5" customHeight="1">
      <c r="A57" s="239"/>
      <c r="B57" s="239"/>
      <c r="C57" s="239"/>
      <c r="D57" s="239"/>
      <c r="E57" s="239"/>
      <c r="F57" s="239"/>
      <c r="G57" s="239"/>
    </row>
    <row r="58" spans="1:7" ht="19.5" customHeight="1">
      <c r="A58" s="239"/>
      <c r="B58" s="239"/>
      <c r="C58" s="239"/>
      <c r="D58" s="239"/>
      <c r="E58" s="239"/>
      <c r="F58" s="239"/>
      <c r="G58" s="239"/>
    </row>
    <row r="59" spans="1:7" ht="19.5" customHeight="1">
      <c r="A59" s="239"/>
      <c r="B59" s="239"/>
      <c r="C59" s="239"/>
      <c r="D59" s="239"/>
      <c r="E59" s="239"/>
      <c r="F59" s="239"/>
      <c r="G59" s="239"/>
    </row>
    <row r="60" spans="1:7" ht="19.5" customHeight="1">
      <c r="A60" s="239"/>
      <c r="B60" s="239"/>
      <c r="C60" s="239"/>
      <c r="D60" s="239"/>
      <c r="E60" s="239"/>
      <c r="F60" s="239"/>
      <c r="G60" s="239"/>
    </row>
    <row r="61" spans="1:7" ht="19.5" customHeight="1">
      <c r="A61" s="239"/>
      <c r="B61" s="239"/>
      <c r="C61" s="239"/>
      <c r="D61" s="239"/>
      <c r="E61" s="239"/>
      <c r="F61" s="239"/>
      <c r="G61" s="239"/>
    </row>
    <row r="62" spans="1:7" ht="19.5" customHeight="1">
      <c r="A62" s="239"/>
      <c r="B62" s="239"/>
      <c r="C62" s="239"/>
      <c r="D62" s="239"/>
      <c r="E62" s="239"/>
      <c r="F62" s="239"/>
      <c r="G62" s="239"/>
    </row>
    <row r="63" spans="1:7" ht="19.5" customHeight="1">
      <c r="A63" s="239"/>
      <c r="B63" s="239"/>
      <c r="C63" s="239"/>
      <c r="D63" s="239"/>
      <c r="E63" s="239"/>
      <c r="F63" s="239"/>
      <c r="G63" s="239"/>
    </row>
    <row r="64" spans="1:7" ht="19.5" customHeight="1">
      <c r="A64" s="239"/>
      <c r="B64" s="239"/>
      <c r="C64" s="239"/>
      <c r="D64" s="239"/>
      <c r="E64" s="239"/>
      <c r="F64" s="239"/>
      <c r="G64" s="239"/>
    </row>
    <row r="65" spans="1:7" ht="19.5" customHeight="1">
      <c r="A65" s="239"/>
      <c r="B65" s="239"/>
      <c r="C65" s="239"/>
      <c r="D65" s="239"/>
      <c r="E65" s="239"/>
      <c r="F65" s="239"/>
      <c r="G65" s="239"/>
    </row>
    <row r="66" spans="1:7" ht="19.5" customHeight="1">
      <c r="A66" s="239"/>
      <c r="B66" s="239"/>
      <c r="C66" s="239"/>
      <c r="D66" s="239"/>
      <c r="E66" s="239"/>
      <c r="F66" s="239"/>
      <c r="G66" s="239"/>
    </row>
    <row r="67" spans="1:7" ht="19.5" customHeight="1">
      <c r="A67" s="239"/>
      <c r="B67" s="239"/>
      <c r="C67" s="239"/>
      <c r="D67" s="239"/>
      <c r="E67" s="239"/>
      <c r="F67" s="239"/>
      <c r="G67" s="239"/>
    </row>
    <row r="68" spans="1:7" ht="19.5" customHeight="1">
      <c r="A68" s="239"/>
      <c r="B68" s="239"/>
      <c r="C68" s="239"/>
      <c r="D68" s="239"/>
      <c r="E68" s="239"/>
      <c r="F68" s="239"/>
      <c r="G68" s="239"/>
    </row>
    <row r="69" spans="1:7" ht="19.5" customHeight="1">
      <c r="A69" s="239"/>
      <c r="B69" s="239"/>
      <c r="C69" s="239"/>
      <c r="D69" s="239"/>
      <c r="E69" s="239"/>
      <c r="F69" s="239"/>
      <c r="G69" s="239"/>
    </row>
    <row r="70" spans="1:7" ht="19.5" customHeight="1">
      <c r="A70" s="239"/>
      <c r="B70" s="239"/>
      <c r="C70" s="239"/>
      <c r="D70" s="239"/>
      <c r="E70" s="239"/>
      <c r="F70" s="239"/>
      <c r="G70" s="239"/>
    </row>
    <row r="71" spans="1:7" ht="19.5" customHeight="1">
      <c r="A71" s="239"/>
      <c r="B71" s="239"/>
      <c r="C71" s="239"/>
      <c r="D71" s="239"/>
      <c r="E71" s="239"/>
      <c r="F71" s="239"/>
      <c r="G71" s="239"/>
    </row>
    <row r="72" spans="1:7" ht="19.5" customHeight="1">
      <c r="A72" s="239"/>
      <c r="B72" s="239"/>
      <c r="C72" s="239"/>
      <c r="D72" s="239"/>
      <c r="E72" s="239"/>
      <c r="F72" s="239"/>
      <c r="G72" s="239"/>
    </row>
    <row r="73" spans="1:7" ht="19.5" customHeight="1">
      <c r="A73" s="239"/>
      <c r="B73" s="239"/>
      <c r="C73" s="239"/>
      <c r="D73" s="239"/>
      <c r="E73" s="239"/>
      <c r="F73" s="239"/>
      <c r="G73" s="239"/>
    </row>
    <row r="74" spans="1:7" ht="19.5" customHeight="1">
      <c r="A74" s="239"/>
      <c r="B74" s="239"/>
      <c r="C74" s="239"/>
      <c r="D74" s="239"/>
      <c r="E74" s="239"/>
      <c r="F74" s="239"/>
      <c r="G74" s="239"/>
    </row>
    <row r="75" spans="1:7" ht="19.5" customHeight="1">
      <c r="A75" s="239"/>
      <c r="B75" s="239"/>
      <c r="C75" s="239"/>
      <c r="D75" s="239"/>
      <c r="E75" s="239"/>
      <c r="F75" s="239"/>
      <c r="G75" s="239"/>
    </row>
    <row r="76" spans="1:7" ht="19.5" customHeight="1">
      <c r="A76" s="239"/>
      <c r="B76" s="239"/>
      <c r="C76" s="239"/>
      <c r="D76" s="239"/>
      <c r="E76" s="239"/>
      <c r="F76" s="239"/>
      <c r="G76" s="239"/>
    </row>
    <row r="77" spans="1:7" ht="19.5" customHeight="1">
      <c r="A77" s="239"/>
      <c r="B77" s="239"/>
      <c r="C77" s="239"/>
      <c r="D77" s="239"/>
      <c r="E77" s="239"/>
      <c r="F77" s="239"/>
      <c r="G77" s="239"/>
    </row>
    <row r="78" spans="1:7" ht="19.5" customHeight="1">
      <c r="A78" s="239"/>
      <c r="B78" s="239"/>
      <c r="C78" s="239"/>
      <c r="D78" s="239"/>
      <c r="E78" s="239"/>
      <c r="F78" s="239"/>
      <c r="G78" s="239"/>
    </row>
    <row r="79" spans="1:7" ht="19.5" customHeight="1">
      <c r="A79" s="239"/>
      <c r="B79" s="239"/>
      <c r="C79" s="239"/>
      <c r="D79" s="239"/>
      <c r="E79" s="239"/>
      <c r="F79" s="239"/>
      <c r="G79" s="239"/>
    </row>
    <row r="80" spans="1:7" ht="19.5" customHeight="1">
      <c r="A80" s="239"/>
      <c r="B80" s="239"/>
      <c r="C80" s="239"/>
      <c r="D80" s="239"/>
      <c r="E80" s="239"/>
      <c r="F80" s="239"/>
      <c r="G80" s="239"/>
    </row>
    <row r="81" spans="1:7" ht="19.5" customHeight="1">
      <c r="A81" s="239"/>
      <c r="B81" s="239"/>
      <c r="C81" s="239"/>
      <c r="D81" s="239"/>
      <c r="E81" s="239"/>
      <c r="F81" s="239"/>
      <c r="G81" s="239"/>
    </row>
    <row r="82" spans="1:7" ht="19.5" customHeight="1">
      <c r="A82" s="239"/>
      <c r="B82" s="239"/>
      <c r="C82" s="239"/>
      <c r="D82" s="239"/>
      <c r="E82" s="239"/>
      <c r="F82" s="239"/>
      <c r="G82" s="239"/>
    </row>
    <row r="83" spans="1:7" ht="19.5" customHeight="1">
      <c r="A83" s="239"/>
      <c r="B83" s="239"/>
      <c r="C83" s="239"/>
      <c r="D83" s="239"/>
      <c r="E83" s="239"/>
      <c r="F83" s="239"/>
      <c r="G83" s="239"/>
    </row>
    <row r="84" spans="1:7" ht="19.5" customHeight="1">
      <c r="A84" s="239"/>
      <c r="B84" s="239"/>
      <c r="C84" s="239"/>
      <c r="D84" s="239"/>
      <c r="E84" s="239"/>
      <c r="F84" s="239"/>
      <c r="G84" s="239"/>
    </row>
    <row r="85" spans="1:7" ht="19.5" customHeight="1">
      <c r="A85" s="239"/>
      <c r="B85" s="239"/>
      <c r="C85" s="239"/>
      <c r="D85" s="239"/>
      <c r="E85" s="239"/>
      <c r="F85" s="239"/>
      <c r="G85" s="239"/>
    </row>
    <row r="86" spans="1:7" ht="19.5" customHeight="1">
      <c r="A86" s="239"/>
      <c r="B86" s="239"/>
      <c r="C86" s="239"/>
      <c r="D86" s="239"/>
      <c r="E86" s="239"/>
      <c r="F86" s="239"/>
      <c r="G86" s="239"/>
    </row>
    <row r="87" spans="1:7" ht="19.5" customHeight="1">
      <c r="A87" s="239"/>
      <c r="B87" s="239"/>
      <c r="C87" s="239"/>
      <c r="D87" s="239"/>
      <c r="E87" s="239"/>
      <c r="F87" s="239"/>
      <c r="G87" s="239"/>
    </row>
    <row r="88" spans="1:7" ht="19.5" customHeight="1">
      <c r="A88" s="239"/>
      <c r="B88" s="239"/>
      <c r="C88" s="239"/>
      <c r="D88" s="239"/>
      <c r="E88" s="239"/>
      <c r="F88" s="239"/>
      <c r="G88" s="239"/>
    </row>
    <row r="89" spans="1:7" ht="19.5" customHeight="1">
      <c r="A89" s="239"/>
      <c r="B89" s="239"/>
      <c r="C89" s="239"/>
      <c r="D89" s="239"/>
      <c r="E89" s="239"/>
      <c r="F89" s="239"/>
      <c r="G89" s="239"/>
    </row>
    <row r="90" spans="1:7" ht="19.5" customHeight="1">
      <c r="A90" s="239"/>
      <c r="B90" s="239"/>
      <c r="C90" s="239"/>
      <c r="D90" s="239"/>
      <c r="E90" s="239"/>
      <c r="F90" s="239"/>
      <c r="G90" s="239"/>
    </row>
    <row r="91" spans="1:7" ht="19.5" customHeight="1">
      <c r="A91" s="239"/>
      <c r="B91" s="239"/>
      <c r="C91" s="239"/>
      <c r="D91" s="239"/>
      <c r="E91" s="239"/>
      <c r="F91" s="239"/>
      <c r="G91" s="239"/>
    </row>
    <row r="92" spans="1:7" ht="19.5" customHeight="1">
      <c r="A92" s="239"/>
      <c r="B92" s="239"/>
      <c r="C92" s="239"/>
      <c r="D92" s="239"/>
      <c r="E92" s="239"/>
      <c r="F92" s="239"/>
      <c r="G92" s="239"/>
    </row>
    <row r="93" spans="1:7" ht="19.5" customHeight="1">
      <c r="A93" s="239"/>
      <c r="B93" s="239"/>
      <c r="C93" s="239"/>
      <c r="D93" s="239"/>
      <c r="E93" s="239"/>
      <c r="F93" s="239"/>
      <c r="G93" s="239"/>
    </row>
    <row r="94" spans="1:7" ht="19.5" customHeight="1">
      <c r="A94" s="239"/>
      <c r="B94" s="239"/>
      <c r="C94" s="239"/>
      <c r="D94" s="239"/>
      <c r="E94" s="239"/>
      <c r="F94" s="239"/>
      <c r="G94" s="239"/>
    </row>
    <row r="95" spans="1:7" ht="19.5" customHeight="1">
      <c r="A95" s="239"/>
      <c r="B95" s="239"/>
      <c r="C95" s="239"/>
      <c r="D95" s="239"/>
      <c r="E95" s="239"/>
      <c r="F95" s="239"/>
      <c r="G95" s="239"/>
    </row>
    <row r="96" spans="1:7" ht="19.5" customHeight="1">
      <c r="A96" s="239"/>
      <c r="B96" s="239"/>
      <c r="C96" s="239"/>
      <c r="D96" s="239"/>
      <c r="E96" s="239"/>
      <c r="F96" s="239"/>
      <c r="G96" s="239"/>
    </row>
    <row r="97" spans="1:7" ht="19.5" customHeight="1">
      <c r="A97" s="239"/>
      <c r="B97" s="239"/>
      <c r="C97" s="239"/>
      <c r="D97" s="239"/>
      <c r="E97" s="239"/>
      <c r="F97" s="239"/>
      <c r="G97" s="239"/>
    </row>
    <row r="98" spans="1:7" ht="19.5" customHeight="1">
      <c r="A98" s="239"/>
      <c r="B98" s="239"/>
      <c r="C98" s="239"/>
      <c r="D98" s="239"/>
      <c r="E98" s="239"/>
      <c r="F98" s="239"/>
      <c r="G98" s="239"/>
    </row>
    <row r="99" spans="1:7" ht="19.5" customHeight="1">
      <c r="A99" s="239"/>
      <c r="B99" s="239"/>
      <c r="C99" s="239"/>
      <c r="D99" s="239"/>
      <c r="E99" s="239"/>
      <c r="F99" s="239"/>
      <c r="G99" s="239"/>
    </row>
    <row r="100" spans="1:7" ht="19.5" customHeight="1">
      <c r="A100" s="239"/>
      <c r="B100" s="239"/>
      <c r="C100" s="239"/>
      <c r="D100" s="239"/>
      <c r="E100" s="239"/>
      <c r="F100" s="239"/>
      <c r="G100" s="239"/>
    </row>
    <row r="101" spans="1:7" ht="19.5" customHeight="1">
      <c r="A101" s="239"/>
      <c r="B101" s="239"/>
      <c r="C101" s="239"/>
      <c r="D101" s="239"/>
      <c r="E101" s="239"/>
      <c r="F101" s="239"/>
      <c r="G101" s="239"/>
    </row>
    <row r="102" spans="1:7" ht="19.5" customHeight="1">
      <c r="A102" s="239"/>
      <c r="B102" s="239"/>
      <c r="C102" s="239"/>
      <c r="D102" s="239"/>
      <c r="E102" s="239"/>
      <c r="F102" s="239"/>
      <c r="G102" s="239"/>
    </row>
    <row r="103" spans="1:7" ht="19.5" customHeight="1">
      <c r="A103" s="239"/>
      <c r="B103" s="239"/>
      <c r="C103" s="239"/>
      <c r="D103" s="239"/>
      <c r="E103" s="239"/>
      <c r="F103" s="239"/>
      <c r="G103" s="239"/>
    </row>
    <row r="104" spans="1:7">
      <c r="A104" s="239"/>
      <c r="B104" s="239"/>
      <c r="C104" s="239"/>
      <c r="D104" s="239"/>
      <c r="E104" s="239"/>
      <c r="F104" s="239"/>
      <c r="G104" s="239"/>
    </row>
    <row r="105" spans="1:7">
      <c r="A105" s="239"/>
      <c r="B105" s="239"/>
      <c r="C105" s="239"/>
      <c r="D105" s="239"/>
      <c r="E105" s="239"/>
      <c r="F105" s="239"/>
      <c r="G105" s="239"/>
    </row>
    <row r="106" spans="1:7">
      <c r="A106" s="239"/>
      <c r="B106" s="239"/>
      <c r="C106" s="239"/>
      <c r="D106" s="239"/>
      <c r="E106" s="239"/>
      <c r="F106" s="239"/>
      <c r="G106" s="239"/>
    </row>
    <row r="107" spans="1:7">
      <c r="A107" s="239"/>
      <c r="B107" s="239"/>
      <c r="C107" s="239"/>
      <c r="D107" s="239"/>
      <c r="E107" s="239"/>
      <c r="F107" s="239"/>
      <c r="G107" s="239"/>
    </row>
    <row r="108" spans="1:7">
      <c r="A108" s="239"/>
      <c r="B108" s="239"/>
      <c r="C108" s="239"/>
      <c r="D108" s="239"/>
      <c r="E108" s="239"/>
      <c r="F108" s="239"/>
      <c r="G108" s="239"/>
    </row>
    <row r="109" spans="1:7">
      <c r="A109" s="239"/>
      <c r="B109" s="239"/>
      <c r="C109" s="239"/>
      <c r="D109" s="239"/>
      <c r="E109" s="239"/>
      <c r="F109" s="239"/>
      <c r="G109" s="239"/>
    </row>
    <row r="110" spans="1:7">
      <c r="A110" s="239"/>
      <c r="B110" s="239"/>
      <c r="C110" s="239"/>
      <c r="D110" s="239"/>
      <c r="E110" s="239"/>
      <c r="F110" s="239"/>
      <c r="G110" s="239"/>
    </row>
    <row r="111" spans="1:7">
      <c r="A111" s="239"/>
      <c r="B111" s="239"/>
      <c r="C111" s="239"/>
      <c r="D111" s="239"/>
      <c r="E111" s="239"/>
      <c r="F111" s="239"/>
      <c r="G111" s="239"/>
    </row>
    <row r="112" spans="1:7">
      <c r="A112" s="239"/>
      <c r="B112" s="239"/>
      <c r="C112" s="239"/>
      <c r="D112" s="239"/>
      <c r="E112" s="239"/>
      <c r="F112" s="239"/>
      <c r="G112" s="239"/>
    </row>
    <row r="113" spans="1:7">
      <c r="A113" s="239"/>
      <c r="B113" s="239"/>
      <c r="C113" s="239"/>
      <c r="D113" s="239"/>
      <c r="E113" s="239"/>
      <c r="F113" s="239"/>
      <c r="G113" s="239"/>
    </row>
    <row r="114" spans="1:7">
      <c r="A114" s="239"/>
      <c r="B114" s="239"/>
      <c r="C114" s="239"/>
      <c r="D114" s="239"/>
      <c r="E114" s="239"/>
      <c r="F114" s="239"/>
      <c r="G114" s="239"/>
    </row>
    <row r="115" spans="1:7">
      <c r="A115" s="239"/>
      <c r="B115" s="239"/>
      <c r="C115" s="239"/>
      <c r="D115" s="239"/>
      <c r="E115" s="239"/>
      <c r="F115" s="239"/>
      <c r="G115" s="239"/>
    </row>
    <row r="116" spans="1:7">
      <c r="A116" s="239"/>
      <c r="B116" s="239"/>
      <c r="C116" s="239"/>
      <c r="D116" s="239"/>
      <c r="E116" s="239"/>
      <c r="F116" s="239"/>
      <c r="G116" s="239"/>
    </row>
    <row r="117" spans="1:7">
      <c r="A117" s="239"/>
      <c r="B117" s="239"/>
      <c r="C117" s="239"/>
      <c r="D117" s="239"/>
      <c r="E117" s="239"/>
      <c r="F117" s="239"/>
      <c r="G117" s="239"/>
    </row>
    <row r="118" spans="1:7" ht="15">
      <c r="A118" s="241"/>
      <c r="B118" s="241"/>
      <c r="C118" s="241"/>
      <c r="D118" s="242"/>
      <c r="E118" s="242"/>
      <c r="F118" s="242"/>
      <c r="G118" s="241"/>
    </row>
    <row r="119" spans="1:7" ht="15">
      <c r="A119" s="241"/>
      <c r="B119" s="241"/>
      <c r="C119" s="241"/>
      <c r="D119" s="242"/>
      <c r="E119" s="242"/>
      <c r="F119" s="242"/>
      <c r="G119" s="241"/>
    </row>
    <row r="120" spans="1:7" ht="15">
      <c r="A120" s="241"/>
      <c r="B120" s="241"/>
      <c r="C120" s="241"/>
      <c r="D120" s="242"/>
      <c r="E120" s="242"/>
      <c r="F120" s="242"/>
      <c r="G120" s="241"/>
    </row>
    <row r="121" spans="1:7" ht="15">
      <c r="A121" s="241"/>
      <c r="B121" s="241"/>
      <c r="C121" s="241"/>
      <c r="D121" s="242"/>
      <c r="E121" s="242"/>
      <c r="F121" s="242"/>
      <c r="G121" s="241"/>
    </row>
    <row r="122" spans="1:7" ht="15">
      <c r="A122" s="241"/>
      <c r="B122" s="241"/>
      <c r="C122" s="241"/>
      <c r="D122" s="242"/>
      <c r="E122" s="242"/>
      <c r="F122" s="242"/>
      <c r="G122" s="241"/>
    </row>
    <row r="123" spans="1:7" ht="15">
      <c r="A123" s="241"/>
      <c r="B123" s="241"/>
      <c r="C123" s="241"/>
      <c r="D123" s="242"/>
      <c r="E123" s="242"/>
      <c r="F123" s="242"/>
      <c r="G123" s="241"/>
    </row>
    <row r="124" spans="1:7" ht="15">
      <c r="A124" s="241"/>
      <c r="B124" s="241"/>
      <c r="C124" s="241"/>
      <c r="D124" s="242"/>
      <c r="E124" s="242"/>
      <c r="F124" s="242"/>
      <c r="G124" s="241"/>
    </row>
    <row r="125" spans="1:7" ht="18">
      <c r="A125" s="241"/>
      <c r="B125" s="241"/>
      <c r="C125" s="241"/>
      <c r="D125" s="242"/>
      <c r="E125" s="242"/>
      <c r="F125" s="242"/>
      <c r="G125" s="243"/>
    </row>
    <row r="126" spans="1:7" ht="18">
      <c r="A126" s="243"/>
      <c r="B126" s="243"/>
      <c r="C126" s="243"/>
      <c r="D126" s="244"/>
      <c r="E126" s="244"/>
      <c r="F126" s="244"/>
      <c r="G126" s="243"/>
    </row>
    <row r="127" spans="1:7" ht="18">
      <c r="A127" s="243"/>
      <c r="B127" s="243"/>
      <c r="C127" s="243"/>
      <c r="D127" s="244"/>
      <c r="E127" s="244"/>
      <c r="F127" s="244"/>
      <c r="G127" s="243"/>
    </row>
    <row r="128" spans="1:7" ht="15">
      <c r="D128" s="244"/>
      <c r="E128" s="244"/>
      <c r="F128" s="244"/>
    </row>
    <row r="129" spans="4:6" ht="15">
      <c r="D129" s="244"/>
      <c r="E129" s="244"/>
      <c r="F129" s="244"/>
    </row>
    <row r="130" spans="4:6" ht="15">
      <c r="D130" s="244"/>
      <c r="E130" s="244"/>
      <c r="F130" s="244"/>
    </row>
    <row r="131" spans="4:6" ht="15">
      <c r="D131" s="244"/>
      <c r="E131" s="244"/>
      <c r="F131" s="244"/>
    </row>
    <row r="132" spans="4:6" ht="15">
      <c r="D132" s="244"/>
      <c r="E132" s="244"/>
      <c r="F132" s="244"/>
    </row>
    <row r="133" spans="4:6" ht="15">
      <c r="D133" s="244"/>
      <c r="E133" s="244"/>
      <c r="F133" s="244"/>
    </row>
    <row r="134" spans="4:6" ht="15">
      <c r="D134" s="244"/>
      <c r="E134" s="244"/>
      <c r="F134" s="244"/>
    </row>
    <row r="135" spans="4:6" ht="15">
      <c r="D135" s="244"/>
      <c r="E135" s="244"/>
      <c r="F135" s="244"/>
    </row>
    <row r="136" spans="4:6" ht="15">
      <c r="D136" s="244"/>
      <c r="E136" s="244"/>
      <c r="F136" s="244"/>
    </row>
    <row r="137" spans="4:6" ht="15">
      <c r="D137" s="244"/>
      <c r="E137" s="244"/>
      <c r="F137" s="244"/>
    </row>
    <row r="138" spans="4:6" ht="15">
      <c r="D138" s="244"/>
      <c r="E138" s="244"/>
      <c r="F138" s="244"/>
    </row>
    <row r="139" spans="4:6" ht="15">
      <c r="D139" s="244"/>
      <c r="E139" s="244"/>
      <c r="F139" s="244"/>
    </row>
    <row r="140" spans="4:6" ht="15">
      <c r="D140" s="244"/>
      <c r="E140" s="244"/>
      <c r="F140" s="244"/>
    </row>
    <row r="141" spans="4:6" ht="15">
      <c r="D141" s="244"/>
      <c r="E141" s="244"/>
      <c r="F141" s="244"/>
    </row>
    <row r="142" spans="4:6" ht="15">
      <c r="D142" s="244"/>
      <c r="E142" s="244"/>
      <c r="F142" s="244"/>
    </row>
    <row r="143" spans="4:6" ht="15">
      <c r="D143" s="244"/>
      <c r="E143" s="244"/>
      <c r="F143" s="244"/>
    </row>
    <row r="144" spans="4:6" ht="15">
      <c r="D144" s="244"/>
      <c r="E144" s="244"/>
      <c r="F144" s="244"/>
    </row>
    <row r="145" spans="4:6" ht="15">
      <c r="D145" s="244"/>
      <c r="E145" s="244"/>
      <c r="F145" s="244"/>
    </row>
    <row r="146" spans="4:6" ht="15">
      <c r="D146" s="244"/>
      <c r="E146" s="244"/>
      <c r="F146" s="244"/>
    </row>
    <row r="147" spans="4:6" ht="15">
      <c r="D147" s="244"/>
      <c r="E147" s="244"/>
      <c r="F147" s="244"/>
    </row>
    <row r="148" spans="4:6" ht="15">
      <c r="D148" s="244"/>
      <c r="E148" s="244"/>
      <c r="F148" s="244"/>
    </row>
    <row r="149" spans="4:6" ht="15">
      <c r="D149" s="244"/>
      <c r="E149" s="244"/>
      <c r="F149" s="244"/>
    </row>
    <row r="150" spans="4:6" ht="15">
      <c r="D150" s="244"/>
      <c r="E150" s="244"/>
      <c r="F150" s="244"/>
    </row>
    <row r="151" spans="4:6" ht="15">
      <c r="D151" s="244"/>
      <c r="E151" s="244"/>
      <c r="F151" s="244"/>
    </row>
    <row r="152" spans="4:6" ht="15">
      <c r="D152" s="244"/>
      <c r="E152" s="244"/>
      <c r="F152" s="244"/>
    </row>
    <row r="153" spans="4:6" ht="15">
      <c r="D153" s="244"/>
      <c r="E153" s="244"/>
      <c r="F153" s="244"/>
    </row>
    <row r="154" spans="4:6" ht="15">
      <c r="D154" s="244"/>
      <c r="E154" s="244"/>
      <c r="F154" s="244"/>
    </row>
    <row r="155" spans="4:6" ht="15">
      <c r="D155" s="244"/>
      <c r="E155" s="244"/>
      <c r="F155" s="244"/>
    </row>
    <row r="156" spans="4:6" ht="15">
      <c r="D156" s="244"/>
      <c r="E156" s="244"/>
      <c r="F156" s="244"/>
    </row>
    <row r="157" spans="4:6" ht="15">
      <c r="D157" s="244"/>
      <c r="E157" s="244"/>
      <c r="F157" s="244"/>
    </row>
    <row r="158" spans="4:6" ht="15">
      <c r="D158" s="244"/>
      <c r="E158" s="244"/>
      <c r="F158" s="244"/>
    </row>
    <row r="159" spans="4:6" ht="15">
      <c r="D159" s="244"/>
      <c r="E159" s="244"/>
      <c r="F159" s="244"/>
    </row>
    <row r="160" spans="4:6" ht="15">
      <c r="D160" s="244"/>
      <c r="E160" s="244"/>
      <c r="F160" s="244"/>
    </row>
    <row r="161" spans="4:6" ht="15">
      <c r="D161" s="244"/>
      <c r="E161" s="244"/>
      <c r="F161" s="244"/>
    </row>
    <row r="162" spans="4:6" ht="15">
      <c r="D162" s="244"/>
      <c r="E162" s="244"/>
      <c r="F162" s="244"/>
    </row>
    <row r="163" spans="4:6" ht="15">
      <c r="D163" s="244"/>
      <c r="E163" s="244"/>
      <c r="F163" s="244"/>
    </row>
    <row r="164" spans="4:6" ht="15">
      <c r="D164" s="244"/>
      <c r="E164" s="244"/>
      <c r="F164" s="244"/>
    </row>
    <row r="165" spans="4:6" ht="15">
      <c r="D165" s="244"/>
      <c r="E165" s="244"/>
      <c r="F165" s="244"/>
    </row>
    <row r="166" spans="4:6" ht="15">
      <c r="D166" s="244"/>
      <c r="E166" s="244"/>
      <c r="F166" s="244"/>
    </row>
    <row r="167" spans="4:6" ht="15">
      <c r="D167" s="244"/>
      <c r="E167" s="244"/>
      <c r="F167" s="244"/>
    </row>
    <row r="168" spans="4:6" ht="15">
      <c r="D168" s="244"/>
      <c r="E168" s="244"/>
      <c r="F168" s="244"/>
    </row>
    <row r="169" spans="4:6" ht="15">
      <c r="D169" s="244"/>
      <c r="E169" s="244"/>
      <c r="F169" s="244"/>
    </row>
    <row r="170" spans="4:6" ht="15">
      <c r="D170" s="244"/>
      <c r="E170" s="244"/>
      <c r="F170" s="244"/>
    </row>
    <row r="171" spans="4:6" ht="15">
      <c r="D171" s="244"/>
      <c r="E171" s="244"/>
      <c r="F171" s="244"/>
    </row>
    <row r="172" spans="4:6" ht="15">
      <c r="D172" s="244"/>
      <c r="E172" s="244"/>
      <c r="F172" s="244"/>
    </row>
    <row r="173" spans="4:6" ht="15">
      <c r="D173" s="244"/>
      <c r="E173" s="244"/>
      <c r="F173" s="244"/>
    </row>
  </sheetData>
  <pageMargins left="0.62992125984252001" right="0.39370078740157499" top="0.511811023622047" bottom="0.47244094488188998" header="0.31496062992126" footer="0.31496062992126"/>
  <pageSetup paperSize="9" scale="95" firstPageNumber="1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82"/>
  <sheetViews>
    <sheetView topLeftCell="A21" zoomScaleNormal="100" workbookViewId="0">
      <selection activeCell="I20" sqref="I20"/>
    </sheetView>
  </sheetViews>
  <sheetFormatPr defaultColWidth="9" defaultRowHeight="15"/>
  <cols>
    <col min="1" max="1" width="30" style="245" customWidth="1"/>
    <col min="2" max="4" width="10.3984375" style="245" customWidth="1"/>
    <col min="5" max="7" width="8.09765625" style="245" customWidth="1"/>
    <col min="8" max="16384" width="9" style="245"/>
  </cols>
  <sheetData>
    <row r="1" spans="1:7" ht="20.100000000000001" customHeight="1">
      <c r="A1" s="221" t="s">
        <v>279</v>
      </c>
    </row>
    <row r="2" spans="1:7" ht="9" customHeight="1">
      <c r="A2" s="246"/>
    </row>
    <row r="3" spans="1:7" ht="20.100000000000001" customHeight="1">
      <c r="A3" s="247"/>
      <c r="B3" s="212"/>
      <c r="C3" s="212"/>
      <c r="D3" s="212"/>
      <c r="E3" s="212"/>
      <c r="F3" s="212"/>
      <c r="G3" s="248" t="s">
        <v>3</v>
      </c>
    </row>
    <row r="4" spans="1:7" ht="21" customHeight="1">
      <c r="A4" s="11"/>
      <c r="B4" s="479" t="s">
        <v>280</v>
      </c>
      <c r="C4" s="479" t="s">
        <v>281</v>
      </c>
      <c r="D4" s="479" t="s">
        <v>282</v>
      </c>
      <c r="E4" s="478" t="s">
        <v>143</v>
      </c>
      <c r="F4" s="478"/>
      <c r="G4" s="478"/>
    </row>
    <row r="5" spans="1:7" ht="41.25" customHeight="1">
      <c r="A5" s="12"/>
      <c r="B5" s="480"/>
      <c r="C5" s="480"/>
      <c r="D5" s="480"/>
      <c r="E5" s="92" t="s">
        <v>283</v>
      </c>
      <c r="F5" s="92" t="s">
        <v>284</v>
      </c>
      <c r="G5" s="92" t="s">
        <v>285</v>
      </c>
    </row>
    <row r="6" spans="1:7" ht="19.5" customHeight="1">
      <c r="A6" s="234"/>
      <c r="B6" s="212"/>
      <c r="C6" s="212"/>
      <c r="D6" s="212"/>
      <c r="E6" s="212"/>
      <c r="F6" s="212"/>
      <c r="G6" s="212"/>
    </row>
    <row r="7" spans="1:7" ht="19.5" customHeight="1">
      <c r="A7" s="234" t="s">
        <v>155</v>
      </c>
      <c r="B7" s="249"/>
      <c r="C7" s="249"/>
      <c r="D7" s="249"/>
      <c r="E7" s="212"/>
      <c r="F7" s="212"/>
      <c r="G7" s="212"/>
    </row>
    <row r="8" spans="1:7" ht="19.5" customHeight="1">
      <c r="A8" s="235" t="s">
        <v>156</v>
      </c>
      <c r="B8" s="249">
        <f>SUM(B9:B13)</f>
        <v>27655.683682095751</v>
      </c>
      <c r="C8" s="249">
        <f t="shared" ref="C8:D8" si="0">SUM(C9:C13)</f>
        <v>28049.181969949124</v>
      </c>
      <c r="D8" s="249">
        <f t="shared" si="0"/>
        <v>28628.545437050732</v>
      </c>
      <c r="E8" s="250">
        <v>113.31435933553465</v>
      </c>
      <c r="F8" s="250">
        <v>116.52985582198758</v>
      </c>
      <c r="G8" s="250">
        <v>123.68649255445546</v>
      </c>
    </row>
    <row r="9" spans="1:7" ht="19.5" customHeight="1">
      <c r="A9" s="205" t="s">
        <v>146</v>
      </c>
      <c r="B9" s="251" t="s">
        <v>73</v>
      </c>
      <c r="C9" s="251" t="s">
        <v>73</v>
      </c>
      <c r="D9" s="251" t="s">
        <v>73</v>
      </c>
      <c r="E9" s="252" t="s">
        <v>73</v>
      </c>
      <c r="F9" s="252" t="s">
        <v>73</v>
      </c>
      <c r="G9" s="252" t="s">
        <v>73</v>
      </c>
    </row>
    <row r="10" spans="1:7" ht="19.5" customHeight="1">
      <c r="A10" s="205" t="s">
        <v>147</v>
      </c>
      <c r="B10" s="251">
        <v>101.78452224358975</v>
      </c>
      <c r="C10" s="251">
        <v>120.79377438096834</v>
      </c>
      <c r="D10" s="251">
        <v>111.61396737021249</v>
      </c>
      <c r="E10" s="252">
        <v>76.766778338452298</v>
      </c>
      <c r="F10" s="252">
        <v>74.14456700840671</v>
      </c>
      <c r="G10" s="252">
        <v>105.97059594734644</v>
      </c>
    </row>
    <row r="11" spans="1:7" ht="19.5" customHeight="1">
      <c r="A11" s="205" t="s">
        <v>148</v>
      </c>
      <c r="B11" s="253">
        <v>12262.202115530454</v>
      </c>
      <c r="C11" s="253">
        <v>12493.530495477931</v>
      </c>
      <c r="D11" s="253">
        <v>12464.013964483904</v>
      </c>
      <c r="E11" s="254">
        <v>113.08194151675126</v>
      </c>
      <c r="F11" s="254">
        <v>123.9997968850071</v>
      </c>
      <c r="G11" s="254">
        <v>126.58300595015004</v>
      </c>
    </row>
    <row r="12" spans="1:7" ht="19.5" customHeight="1">
      <c r="A12" s="205" t="s">
        <v>149</v>
      </c>
      <c r="B12" s="253">
        <v>15291.697044321707</v>
      </c>
      <c r="C12" s="253">
        <v>15434.857700090222</v>
      </c>
      <c r="D12" s="253">
        <v>16052.917505196616</v>
      </c>
      <c r="E12" s="254">
        <v>113.86284133503375</v>
      </c>
      <c r="F12" s="254">
        <v>111.58786598666327</v>
      </c>
      <c r="G12" s="254">
        <v>121.66631753311943</v>
      </c>
    </row>
    <row r="13" spans="1:7" ht="19.5" customHeight="1">
      <c r="A13" s="205" t="s">
        <v>150</v>
      </c>
      <c r="B13" s="251" t="s">
        <v>73</v>
      </c>
      <c r="C13" s="251" t="s">
        <v>73</v>
      </c>
      <c r="D13" s="251" t="s">
        <v>73</v>
      </c>
      <c r="E13" s="252" t="s">
        <v>73</v>
      </c>
      <c r="F13" s="252" t="s">
        <v>73</v>
      </c>
      <c r="G13" s="252" t="s">
        <v>73</v>
      </c>
    </row>
    <row r="14" spans="1:7" ht="19.5" customHeight="1">
      <c r="A14" s="235" t="s">
        <v>157</v>
      </c>
      <c r="B14" s="249">
        <f>SUM(B15:B19)</f>
        <v>1554635.4927495706</v>
      </c>
      <c r="C14" s="249">
        <f t="shared" ref="C14:D14" si="1">SUM(C15:C19)</f>
        <v>1519181.8551636278</v>
      </c>
      <c r="D14" s="249">
        <f t="shared" si="1"/>
        <v>1582697.8513229273</v>
      </c>
      <c r="E14" s="250">
        <v>114.25650181162588</v>
      </c>
      <c r="F14" s="250">
        <v>110.72906958345341</v>
      </c>
      <c r="G14" s="250">
        <v>120.9098370769768</v>
      </c>
    </row>
    <row r="15" spans="1:7" ht="19.5" customHeight="1">
      <c r="A15" s="205" t="s">
        <v>146</v>
      </c>
      <c r="B15" s="251" t="s">
        <v>73</v>
      </c>
      <c r="C15" s="251" t="s">
        <v>73</v>
      </c>
      <c r="D15" s="251" t="s">
        <v>73</v>
      </c>
      <c r="E15" s="252" t="s">
        <v>73</v>
      </c>
      <c r="F15" s="252" t="s">
        <v>73</v>
      </c>
      <c r="G15" s="252" t="s">
        <v>73</v>
      </c>
    </row>
    <row r="16" spans="1:7" ht="19.5" customHeight="1">
      <c r="A16" s="205" t="s">
        <v>147</v>
      </c>
      <c r="B16" s="251">
        <v>9178.8973926282051</v>
      </c>
      <c r="C16" s="251">
        <v>10929.077516669458</v>
      </c>
      <c r="D16" s="251">
        <v>10558.569405808448</v>
      </c>
      <c r="E16" s="252">
        <v>58.870521447152733</v>
      </c>
      <c r="F16" s="252">
        <v>54.392741061527872</v>
      </c>
      <c r="G16" s="252">
        <v>110.39393273744469</v>
      </c>
    </row>
    <row r="17" spans="1:7" ht="19.5" customHeight="1">
      <c r="A17" s="205" t="s">
        <v>148</v>
      </c>
      <c r="B17" s="253">
        <v>39126.231873707584</v>
      </c>
      <c r="C17" s="253">
        <v>42694.386890944937</v>
      </c>
      <c r="D17" s="253">
        <v>42076.690087866504</v>
      </c>
      <c r="E17" s="254">
        <v>119.7912833540165</v>
      </c>
      <c r="F17" s="254">
        <v>130.20131849713309</v>
      </c>
      <c r="G17" s="254">
        <v>130.24887172903095</v>
      </c>
    </row>
    <row r="18" spans="1:7" ht="19.5" customHeight="1">
      <c r="A18" s="205" t="s">
        <v>149</v>
      </c>
      <c r="B18" s="253">
        <v>1506330.3634832348</v>
      </c>
      <c r="C18" s="253">
        <v>1465558.3907560133</v>
      </c>
      <c r="D18" s="253">
        <v>1530062.5918292524</v>
      </c>
      <c r="E18" s="254">
        <v>114.77675690409286</v>
      </c>
      <c r="F18" s="254">
        <v>111.10314701521172</v>
      </c>
      <c r="G18" s="254">
        <v>120.75111724321776</v>
      </c>
    </row>
    <row r="19" spans="1:7" ht="19.5" customHeight="1">
      <c r="A19" s="205" t="s">
        <v>150</v>
      </c>
      <c r="B19" s="251" t="s">
        <v>73</v>
      </c>
      <c r="C19" s="251" t="s">
        <v>73</v>
      </c>
      <c r="D19" s="251" t="s">
        <v>73</v>
      </c>
      <c r="E19" s="252" t="s">
        <v>73</v>
      </c>
      <c r="F19" s="252" t="s">
        <v>73</v>
      </c>
      <c r="G19" s="252" t="s">
        <v>73</v>
      </c>
    </row>
    <row r="20" spans="1:7" ht="19.5" customHeight="1">
      <c r="A20" s="205"/>
      <c r="B20" s="253"/>
      <c r="C20" s="253"/>
      <c r="D20" s="253"/>
      <c r="E20" s="254"/>
      <c r="F20" s="254"/>
      <c r="G20" s="254"/>
    </row>
    <row r="21" spans="1:7" ht="19.5" customHeight="1">
      <c r="A21" s="234" t="s">
        <v>158</v>
      </c>
      <c r="B21" s="253"/>
      <c r="C21" s="253"/>
      <c r="D21" s="253"/>
      <c r="E21" s="254"/>
      <c r="F21" s="254"/>
      <c r="G21" s="254"/>
    </row>
    <row r="22" spans="1:7" ht="19.5" customHeight="1">
      <c r="A22" s="235" t="s">
        <v>159</v>
      </c>
      <c r="B22" s="249">
        <f>SUM(B23:B27)</f>
        <v>24374.266872598633</v>
      </c>
      <c r="C22" s="249">
        <f t="shared" ref="C22:D22" si="2">SUM(C23:C27)</f>
        <v>25930.590235586482</v>
      </c>
      <c r="D22" s="249">
        <f t="shared" si="2"/>
        <v>26115.857759797786</v>
      </c>
      <c r="E22" s="250">
        <v>120.98567638370221</v>
      </c>
      <c r="F22" s="250">
        <v>125.98903841526325</v>
      </c>
      <c r="G22" s="250">
        <v>122.65333589327933</v>
      </c>
    </row>
    <row r="23" spans="1:7" ht="19.5" customHeight="1">
      <c r="A23" s="205" t="s">
        <v>146</v>
      </c>
      <c r="B23" s="374" t="s">
        <v>73</v>
      </c>
      <c r="C23" s="374" t="s">
        <v>73</v>
      </c>
      <c r="D23" s="374" t="s">
        <v>73</v>
      </c>
      <c r="E23" s="252" t="s">
        <v>73</v>
      </c>
      <c r="F23" s="252" t="s">
        <v>73</v>
      </c>
      <c r="G23" s="252" t="s">
        <v>73</v>
      </c>
    </row>
    <row r="24" spans="1:7" ht="19.5" customHeight="1">
      <c r="A24" s="205" t="s">
        <v>147</v>
      </c>
      <c r="B24" s="374">
        <v>24.514949313433455</v>
      </c>
      <c r="C24" s="374">
        <v>25.627026148712801</v>
      </c>
      <c r="D24" s="374">
        <v>25.677500000000002</v>
      </c>
      <c r="E24" s="252">
        <v>143.99570961223813</v>
      </c>
      <c r="F24" s="252">
        <v>163.45434618555373</v>
      </c>
      <c r="G24" s="252">
        <v>154.94577476335613</v>
      </c>
    </row>
    <row r="25" spans="1:7" ht="19.5" customHeight="1">
      <c r="A25" s="205" t="s">
        <v>148</v>
      </c>
      <c r="B25" s="375">
        <v>8247.0083283245731</v>
      </c>
      <c r="C25" s="375">
        <v>8267.950157039415</v>
      </c>
      <c r="D25" s="375">
        <v>7977.8657921779304</v>
      </c>
      <c r="E25" s="254">
        <v>137.96885792192526</v>
      </c>
      <c r="F25" s="254">
        <v>128.7594505928333</v>
      </c>
      <c r="G25" s="254">
        <v>118.25976443273008</v>
      </c>
    </row>
    <row r="26" spans="1:7" ht="19.5" customHeight="1">
      <c r="A26" s="205" t="s">
        <v>149</v>
      </c>
      <c r="B26" s="375">
        <v>16102.743594960626</v>
      </c>
      <c r="C26" s="375">
        <v>17637.013052398353</v>
      </c>
      <c r="D26" s="375">
        <v>18112.314467619857</v>
      </c>
      <c r="E26" s="254">
        <v>113.78470472697995</v>
      </c>
      <c r="F26" s="254">
        <v>124.68983375565419</v>
      </c>
      <c r="G26" s="254">
        <v>124.65640089823795</v>
      </c>
    </row>
    <row r="27" spans="1:7" ht="19.5" customHeight="1">
      <c r="A27" s="205" t="s">
        <v>150</v>
      </c>
      <c r="B27" s="374" t="s">
        <v>73</v>
      </c>
      <c r="C27" s="374" t="s">
        <v>73</v>
      </c>
      <c r="D27" s="374" t="s">
        <v>73</v>
      </c>
      <c r="E27" s="251" t="s">
        <v>73</v>
      </c>
      <c r="F27" s="251" t="s">
        <v>73</v>
      </c>
      <c r="G27" s="252" t="s">
        <v>73</v>
      </c>
    </row>
    <row r="28" spans="1:7" ht="19.5" customHeight="1">
      <c r="A28" s="235" t="s">
        <v>160</v>
      </c>
      <c r="B28" s="249">
        <f>SUM(B29:B33)</f>
        <v>1836739.9128801143</v>
      </c>
      <c r="C28" s="249">
        <f t="shared" ref="C28:D28" si="3">SUM(C29:C33)</f>
        <v>1831695.5424256977</v>
      </c>
      <c r="D28" s="249">
        <f t="shared" si="3"/>
        <v>1753823.970242345</v>
      </c>
      <c r="E28" s="250">
        <v>128.31771946517583</v>
      </c>
      <c r="F28" s="250">
        <v>125.86486965871345</v>
      </c>
      <c r="G28" s="250">
        <v>114.41022975306036</v>
      </c>
    </row>
    <row r="29" spans="1:7" ht="19.5" customHeight="1">
      <c r="A29" s="205" t="s">
        <v>146</v>
      </c>
      <c r="B29" s="251" t="s">
        <v>73</v>
      </c>
      <c r="C29" s="251" t="s">
        <v>73</v>
      </c>
      <c r="D29" s="251" t="s">
        <v>73</v>
      </c>
      <c r="E29" s="252" t="s">
        <v>73</v>
      </c>
      <c r="F29" s="252" t="s">
        <v>73</v>
      </c>
      <c r="G29" s="252" t="s">
        <v>73</v>
      </c>
    </row>
    <row r="30" spans="1:7" ht="19.5" customHeight="1">
      <c r="A30" s="205" t="s">
        <v>147</v>
      </c>
      <c r="B30" s="209">
        <v>26966.444244776801</v>
      </c>
      <c r="C30" s="209">
        <v>28189.72876358408</v>
      </c>
      <c r="D30" s="209">
        <v>28245.25</v>
      </c>
      <c r="E30" s="252">
        <v>143.9957096122381</v>
      </c>
      <c r="F30" s="252">
        <v>163.45434618555373</v>
      </c>
      <c r="G30" s="252">
        <v>154.94577476335601</v>
      </c>
    </row>
    <row r="31" spans="1:7" ht="19.5" customHeight="1">
      <c r="A31" s="205" t="s">
        <v>148</v>
      </c>
      <c r="B31" s="208">
        <v>1025919.9140154098</v>
      </c>
      <c r="C31" s="208">
        <v>971176.15798957134</v>
      </c>
      <c r="D31" s="208">
        <v>880622.75817206432</v>
      </c>
      <c r="E31" s="254">
        <v>160.17980681719322</v>
      </c>
      <c r="F31" s="254">
        <v>139.42866600269573</v>
      </c>
      <c r="G31" s="254">
        <v>114.89591665876577</v>
      </c>
    </row>
    <row r="32" spans="1:7" ht="19.5" customHeight="1">
      <c r="A32" s="205" t="s">
        <v>149</v>
      </c>
      <c r="B32" s="208">
        <v>783853.55461992754</v>
      </c>
      <c r="C32" s="208">
        <v>832329.65567254217</v>
      </c>
      <c r="D32" s="208">
        <v>844955.96207028069</v>
      </c>
      <c r="E32" s="254">
        <v>101.51010633735282</v>
      </c>
      <c r="F32" s="254">
        <v>112.24924829308827</v>
      </c>
      <c r="G32" s="254">
        <v>112.9251752363501</v>
      </c>
    </row>
    <row r="33" spans="1:7" ht="19.5" customHeight="1">
      <c r="A33" s="205" t="s">
        <v>150</v>
      </c>
      <c r="B33" s="251" t="s">
        <v>73</v>
      </c>
      <c r="C33" s="251" t="s">
        <v>73</v>
      </c>
      <c r="D33" s="251" t="s">
        <v>73</v>
      </c>
      <c r="E33" s="252" t="s">
        <v>73</v>
      </c>
      <c r="F33" s="252" t="s">
        <v>73</v>
      </c>
      <c r="G33" s="252" t="s">
        <v>73</v>
      </c>
    </row>
    <row r="34" spans="1:7" ht="19.5" customHeight="1">
      <c r="A34" s="239"/>
      <c r="B34" s="255"/>
      <c r="C34" s="255"/>
      <c r="D34" s="255"/>
      <c r="E34" s="212"/>
      <c r="F34" s="212"/>
      <c r="G34" s="212"/>
    </row>
    <row r="35" spans="1:7" ht="19.5" customHeight="1">
      <c r="A35" s="239"/>
      <c r="B35" s="255"/>
      <c r="C35" s="255"/>
      <c r="D35" s="255"/>
      <c r="E35" s="212"/>
      <c r="F35" s="212"/>
      <c r="G35" s="212"/>
    </row>
    <row r="36" spans="1:7" ht="19.5" customHeight="1">
      <c r="A36" s="239"/>
      <c r="B36" s="255"/>
      <c r="C36" s="255"/>
      <c r="D36" s="255"/>
      <c r="E36" s="212"/>
      <c r="F36" s="212"/>
      <c r="G36" s="212"/>
    </row>
    <row r="37" spans="1:7" ht="19.5" customHeight="1">
      <c r="A37" s="239"/>
      <c r="B37" s="255"/>
      <c r="C37" s="255"/>
      <c r="D37" s="255"/>
      <c r="E37" s="212"/>
      <c r="F37" s="212"/>
      <c r="G37" s="212"/>
    </row>
    <row r="38" spans="1:7" ht="19.5" customHeight="1">
      <c r="A38" s="239"/>
      <c r="B38" s="255"/>
      <c r="C38" s="255"/>
      <c r="D38" s="255"/>
      <c r="E38" s="212"/>
      <c r="F38" s="212"/>
      <c r="G38" s="212"/>
    </row>
    <row r="39" spans="1:7" ht="19.5" customHeight="1">
      <c r="A39" s="239"/>
      <c r="B39" s="255"/>
      <c r="C39" s="255"/>
      <c r="D39" s="255"/>
      <c r="E39" s="212"/>
      <c r="F39" s="212"/>
      <c r="G39" s="212"/>
    </row>
    <row r="40" spans="1:7" ht="19.5" customHeight="1">
      <c r="A40" s="239"/>
      <c r="B40" s="255"/>
      <c r="C40" s="255"/>
      <c r="D40" s="255"/>
      <c r="E40" s="212"/>
      <c r="F40" s="212"/>
      <c r="G40" s="212"/>
    </row>
    <row r="41" spans="1:7" ht="19.5" customHeight="1">
      <c r="A41" s="239"/>
      <c r="B41" s="255"/>
      <c r="C41" s="255"/>
      <c r="D41" s="255"/>
      <c r="E41" s="212"/>
      <c r="F41" s="212"/>
      <c r="G41" s="212"/>
    </row>
    <row r="42" spans="1:7" ht="19.5" customHeight="1">
      <c r="A42" s="239"/>
      <c r="B42" s="255"/>
      <c r="C42" s="255"/>
      <c r="D42" s="255"/>
      <c r="E42" s="212"/>
      <c r="F42" s="212"/>
      <c r="G42" s="212"/>
    </row>
    <row r="43" spans="1:7" ht="19.5" customHeight="1">
      <c r="A43" s="256"/>
      <c r="B43" s="255"/>
      <c r="C43" s="255"/>
      <c r="D43" s="255"/>
      <c r="E43" s="212"/>
      <c r="F43" s="212"/>
      <c r="G43" s="212"/>
    </row>
    <row r="44" spans="1:7" ht="19.5" customHeight="1">
      <c r="A44" s="256"/>
      <c r="B44" s="255"/>
      <c r="C44" s="255"/>
      <c r="D44" s="255"/>
      <c r="E44" s="212"/>
      <c r="F44" s="212"/>
      <c r="G44" s="212"/>
    </row>
    <row r="45" spans="1:7" ht="19.5" customHeight="1">
      <c r="A45" s="256"/>
      <c r="B45" s="255"/>
      <c r="C45" s="255"/>
      <c r="D45" s="255"/>
      <c r="E45" s="212"/>
      <c r="F45" s="212"/>
      <c r="G45" s="212"/>
    </row>
    <row r="46" spans="1:7" ht="19.5" customHeight="1">
      <c r="A46" s="256"/>
      <c r="B46" s="255"/>
      <c r="C46" s="255"/>
      <c r="D46" s="255"/>
      <c r="E46" s="212"/>
      <c r="F46" s="212"/>
      <c r="G46" s="212"/>
    </row>
    <row r="47" spans="1:7" ht="19.5" customHeight="1">
      <c r="A47" s="256"/>
      <c r="B47" s="212"/>
      <c r="C47" s="212"/>
      <c r="D47" s="212"/>
      <c r="E47" s="212"/>
      <c r="F47" s="212"/>
      <c r="G47" s="212"/>
    </row>
    <row r="48" spans="1:7" ht="19.5" customHeight="1">
      <c r="A48" s="256"/>
      <c r="B48" s="212"/>
      <c r="C48" s="212"/>
      <c r="D48" s="212"/>
      <c r="E48" s="212"/>
      <c r="F48" s="212"/>
      <c r="G48" s="212"/>
    </row>
    <row r="49" spans="1:7" ht="19.5" customHeight="1">
      <c r="A49" s="256"/>
      <c r="B49" s="212"/>
      <c r="C49" s="212"/>
      <c r="D49" s="212"/>
      <c r="E49" s="212"/>
      <c r="F49" s="212"/>
      <c r="G49" s="212"/>
    </row>
    <row r="50" spans="1:7" ht="19.5" customHeight="1">
      <c r="A50" s="256"/>
      <c r="B50" s="212"/>
      <c r="C50" s="212"/>
      <c r="D50" s="212"/>
      <c r="E50" s="212"/>
      <c r="F50" s="212"/>
      <c r="G50" s="212"/>
    </row>
    <row r="51" spans="1:7" ht="19.5" customHeight="1">
      <c r="A51" s="256"/>
      <c r="B51" s="212"/>
      <c r="C51" s="212"/>
      <c r="D51" s="212"/>
      <c r="E51" s="212"/>
      <c r="F51" s="212"/>
      <c r="G51" s="212"/>
    </row>
    <row r="52" spans="1:7" ht="19.5" customHeight="1">
      <c r="A52" s="256"/>
      <c r="B52" s="212"/>
      <c r="C52" s="212"/>
      <c r="D52" s="212"/>
      <c r="E52" s="212"/>
      <c r="F52" s="212"/>
      <c r="G52" s="212"/>
    </row>
    <row r="53" spans="1:7" ht="19.5" customHeight="1">
      <c r="A53" s="256"/>
      <c r="B53" s="212"/>
      <c r="C53" s="212"/>
      <c r="D53" s="212"/>
      <c r="E53" s="212"/>
      <c r="F53" s="212"/>
      <c r="G53" s="212"/>
    </row>
    <row r="54" spans="1:7" ht="19.5" customHeight="1">
      <c r="A54" s="256"/>
      <c r="B54" s="212"/>
      <c r="C54" s="212"/>
      <c r="D54" s="212"/>
      <c r="E54" s="212"/>
      <c r="F54" s="212"/>
      <c r="G54" s="212"/>
    </row>
    <row r="55" spans="1:7" ht="19.5" customHeight="1">
      <c r="A55" s="256"/>
      <c r="B55" s="212"/>
      <c r="C55" s="212"/>
      <c r="D55" s="212"/>
      <c r="E55" s="212"/>
      <c r="F55" s="212"/>
      <c r="G55" s="212"/>
    </row>
    <row r="56" spans="1:7" ht="19.5" customHeight="1">
      <c r="A56" s="256"/>
      <c r="B56" s="212"/>
      <c r="C56" s="212"/>
      <c r="D56" s="212"/>
      <c r="E56" s="212"/>
      <c r="F56" s="212"/>
      <c r="G56" s="212"/>
    </row>
    <row r="57" spans="1:7" ht="19.5" customHeight="1">
      <c r="A57" s="256"/>
      <c r="B57" s="212"/>
      <c r="C57" s="212"/>
      <c r="D57" s="212"/>
      <c r="E57" s="212"/>
      <c r="F57" s="212"/>
      <c r="G57" s="212"/>
    </row>
    <row r="58" spans="1:7" ht="19.5" customHeight="1">
      <c r="A58" s="256"/>
      <c r="B58" s="212"/>
      <c r="C58" s="212"/>
      <c r="D58" s="212"/>
      <c r="E58" s="212"/>
      <c r="F58" s="212"/>
      <c r="G58" s="212"/>
    </row>
    <row r="59" spans="1:7" ht="19.5" customHeight="1">
      <c r="A59" s="256"/>
      <c r="B59" s="212"/>
      <c r="C59" s="212"/>
      <c r="D59" s="212"/>
      <c r="E59" s="212"/>
      <c r="F59" s="212"/>
      <c r="G59" s="212"/>
    </row>
    <row r="60" spans="1:7" ht="19.5" customHeight="1">
      <c r="A60" s="256"/>
      <c r="B60" s="212"/>
      <c r="C60" s="212"/>
      <c r="D60" s="212"/>
      <c r="E60" s="212"/>
      <c r="F60" s="212"/>
      <c r="G60" s="212"/>
    </row>
    <row r="61" spans="1:7" ht="19.5" customHeight="1">
      <c r="A61" s="256"/>
      <c r="B61" s="212"/>
      <c r="C61" s="212"/>
      <c r="D61" s="212"/>
      <c r="E61" s="212"/>
      <c r="F61" s="212"/>
      <c r="G61" s="212"/>
    </row>
    <row r="62" spans="1:7" ht="19.5" customHeight="1">
      <c r="A62" s="256"/>
      <c r="B62" s="212"/>
      <c r="C62" s="212"/>
      <c r="D62" s="212"/>
      <c r="E62" s="212"/>
      <c r="F62" s="212"/>
      <c r="G62" s="212"/>
    </row>
    <row r="63" spans="1:7" ht="19.5" customHeight="1">
      <c r="A63" s="256"/>
      <c r="B63" s="212"/>
      <c r="C63" s="212"/>
      <c r="D63" s="212"/>
      <c r="E63" s="212"/>
      <c r="F63" s="212"/>
      <c r="G63" s="212"/>
    </row>
    <row r="64" spans="1:7">
      <c r="A64" s="256"/>
      <c r="B64" s="212"/>
      <c r="C64" s="212"/>
      <c r="D64" s="212"/>
      <c r="E64" s="212"/>
      <c r="F64" s="212"/>
      <c r="G64" s="212"/>
    </row>
    <row r="65" spans="1:1" ht="15.6">
      <c r="A65" s="257"/>
    </row>
    <row r="66" spans="1:1" ht="15.6">
      <c r="A66" s="257"/>
    </row>
    <row r="67" spans="1:1" ht="15.6">
      <c r="A67" s="257"/>
    </row>
    <row r="68" spans="1:1" ht="15.6">
      <c r="A68" s="257"/>
    </row>
    <row r="69" spans="1:1" ht="15.6">
      <c r="A69" s="257"/>
    </row>
    <row r="70" spans="1:1" ht="15.6">
      <c r="A70" s="257"/>
    </row>
    <row r="71" spans="1:1" ht="15.6">
      <c r="A71" s="257"/>
    </row>
    <row r="72" spans="1:1" ht="15.6">
      <c r="A72" s="257"/>
    </row>
    <row r="73" spans="1:1" ht="15.6">
      <c r="A73" s="257"/>
    </row>
    <row r="74" spans="1:1" ht="15.6">
      <c r="A74" s="257"/>
    </row>
    <row r="75" spans="1:1" ht="15.6">
      <c r="A75" s="257"/>
    </row>
    <row r="76" spans="1:1" ht="15.6">
      <c r="A76" s="257"/>
    </row>
    <row r="77" spans="1:1" ht="15.6">
      <c r="A77" s="257"/>
    </row>
    <row r="78" spans="1:1" ht="15.6">
      <c r="A78" s="257"/>
    </row>
    <row r="79" spans="1:1" ht="15.6">
      <c r="A79" s="257"/>
    </row>
    <row r="80" spans="1:1" ht="15.6">
      <c r="A80" s="257"/>
    </row>
    <row r="81" spans="1:1" ht="15.6">
      <c r="A81" s="257"/>
    </row>
    <row r="82" spans="1:1" ht="15.6">
      <c r="A82" s="257"/>
    </row>
  </sheetData>
  <mergeCells count="4">
    <mergeCell ref="B4:B5"/>
    <mergeCell ref="C4:C5"/>
    <mergeCell ref="D4:D5"/>
    <mergeCell ref="E4:G4"/>
  </mergeCells>
  <pageMargins left="0.75" right="0.39370078740157499" top="0.511811023622047" bottom="0.47244094488188998" header="0.31496062992126" footer="0.31496062992126"/>
  <pageSetup paperSize="9" scale="98" firstPageNumber="1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7"/>
  <sheetViews>
    <sheetView topLeftCell="A12" zoomScaleNormal="100" workbookViewId="0">
      <selection activeCell="I20" sqref="I20"/>
    </sheetView>
  </sheetViews>
  <sheetFormatPr defaultColWidth="8" defaultRowHeight="21" customHeight="1"/>
  <cols>
    <col min="1" max="1" width="2" style="142" customWidth="1"/>
    <col min="2" max="2" width="7.59765625" style="142" customWidth="1"/>
    <col min="3" max="3" width="20.59765625" style="142" customWidth="1"/>
    <col min="4" max="8" width="10.09765625" style="142" customWidth="1"/>
    <col min="9" max="16384" width="8" style="142"/>
  </cols>
  <sheetData>
    <row r="1" spans="1:9" ht="21" customHeight="1">
      <c r="A1" s="138" t="s">
        <v>286</v>
      </c>
      <c r="B1" s="139"/>
      <c r="C1" s="139"/>
      <c r="D1" s="139"/>
      <c r="E1" s="139"/>
      <c r="F1" s="140"/>
      <c r="G1" s="141"/>
      <c r="H1" s="141"/>
    </row>
    <row r="2" spans="1:9" ht="9.75" customHeight="1">
      <c r="A2" s="138"/>
      <c r="B2" s="143"/>
      <c r="C2" s="143"/>
      <c r="D2" s="143"/>
      <c r="E2" s="143"/>
      <c r="F2" s="140"/>
    </row>
    <row r="3" spans="1:9" ht="15" customHeight="1">
      <c r="A3" s="125"/>
      <c r="B3" s="125"/>
      <c r="C3" s="125"/>
      <c r="D3" s="125"/>
      <c r="E3" s="125"/>
      <c r="H3" s="144" t="s">
        <v>3</v>
      </c>
    </row>
    <row r="4" spans="1:9" ht="16.5" customHeight="1">
      <c r="A4" s="145"/>
      <c r="B4" s="145"/>
      <c r="C4" s="145"/>
      <c r="D4" s="490" t="s">
        <v>287</v>
      </c>
      <c r="E4" s="490"/>
      <c r="F4" s="490"/>
      <c r="G4" s="490"/>
      <c r="H4" s="491" t="s">
        <v>288</v>
      </c>
    </row>
    <row r="5" spans="1:9" ht="68.25" customHeight="1">
      <c r="A5" s="125"/>
      <c r="B5" s="125"/>
      <c r="C5" s="125"/>
      <c r="D5" s="146" t="s">
        <v>102</v>
      </c>
      <c r="E5" s="146" t="s">
        <v>407</v>
      </c>
      <c r="F5" s="146" t="s">
        <v>408</v>
      </c>
      <c r="G5" s="146" t="s">
        <v>409</v>
      </c>
      <c r="H5" s="492"/>
    </row>
    <row r="6" spans="1:9" ht="9.75" customHeight="1">
      <c r="A6" s="151"/>
      <c r="B6" s="147"/>
      <c r="C6" s="147"/>
      <c r="D6" s="152"/>
      <c r="E6" s="152"/>
      <c r="F6" s="153"/>
      <c r="G6" s="153"/>
      <c r="H6" s="152"/>
    </row>
    <row r="7" spans="1:9" ht="19.5" customHeight="1">
      <c r="A7" s="149" t="s">
        <v>103</v>
      </c>
      <c r="B7" s="125"/>
      <c r="C7" s="125"/>
      <c r="D7" s="71">
        <v>119.35071583628154</v>
      </c>
      <c r="E7" s="71">
        <v>103.05430759676666</v>
      </c>
      <c r="F7" s="71">
        <v>102.32951471362182</v>
      </c>
      <c r="G7" s="71">
        <v>100.12388803273802</v>
      </c>
      <c r="H7" s="71">
        <v>102.97061311150554</v>
      </c>
      <c r="I7" s="163"/>
    </row>
    <row r="8" spans="1:9" ht="19.5" customHeight="1">
      <c r="A8" s="125"/>
      <c r="B8" s="125" t="s">
        <v>104</v>
      </c>
      <c r="C8" s="125"/>
      <c r="D8" s="72">
        <v>124.34351976250784</v>
      </c>
      <c r="E8" s="72">
        <v>101.36365274564325</v>
      </c>
      <c r="F8" s="72">
        <v>100.79161219525712</v>
      </c>
      <c r="G8" s="72">
        <v>99.811512146471571</v>
      </c>
      <c r="H8" s="72">
        <v>102.73261223824996</v>
      </c>
      <c r="I8" s="162"/>
    </row>
    <row r="9" spans="1:9" ht="19.5" customHeight="1">
      <c r="A9" s="125"/>
      <c r="B9" s="150" t="s">
        <v>97</v>
      </c>
      <c r="C9" s="125" t="s">
        <v>105</v>
      </c>
      <c r="D9" s="72">
        <v>133.12703516741024</v>
      </c>
      <c r="E9" s="72">
        <v>94.115902749705441</v>
      </c>
      <c r="F9" s="72">
        <v>94.244829774459831</v>
      </c>
      <c r="G9" s="72">
        <v>98.379507195011868</v>
      </c>
      <c r="H9" s="72">
        <v>94.97669228223927</v>
      </c>
      <c r="I9" s="162"/>
    </row>
    <row r="10" spans="1:9" ht="19.5" customHeight="1">
      <c r="A10" s="125"/>
      <c r="B10" s="125"/>
      <c r="C10" s="125" t="s">
        <v>106</v>
      </c>
      <c r="D10" s="72">
        <v>121.20690607732736</v>
      </c>
      <c r="E10" s="72">
        <v>102.77766033862549</v>
      </c>
      <c r="F10" s="72">
        <v>101.87445821935037</v>
      </c>
      <c r="G10" s="72">
        <v>100.05092725122455</v>
      </c>
      <c r="H10" s="72">
        <v>104.26896909972714</v>
      </c>
      <c r="I10" s="162"/>
    </row>
    <row r="11" spans="1:9" ht="19.5" customHeight="1">
      <c r="A11" s="125"/>
      <c r="B11" s="125"/>
      <c r="C11" s="125" t="s">
        <v>107</v>
      </c>
      <c r="D11" s="72">
        <v>127.95185404003801</v>
      </c>
      <c r="E11" s="72">
        <v>102.34388403714823</v>
      </c>
      <c r="F11" s="72">
        <v>102.22686430902033</v>
      </c>
      <c r="G11" s="72">
        <v>100.08740853083249</v>
      </c>
      <c r="H11" s="72">
        <v>103.72769363874892</v>
      </c>
      <c r="I11" s="162"/>
    </row>
    <row r="12" spans="1:9" ht="19.5" customHeight="1">
      <c r="A12" s="125"/>
      <c r="B12" s="125" t="s">
        <v>108</v>
      </c>
      <c r="C12" s="125"/>
      <c r="D12" s="72">
        <v>112.85386033441172</v>
      </c>
      <c r="E12" s="72">
        <v>101.33963202833793</v>
      </c>
      <c r="F12" s="72">
        <v>101.0690678777395</v>
      </c>
      <c r="G12" s="72">
        <v>100</v>
      </c>
      <c r="H12" s="72">
        <v>101.52094222459316</v>
      </c>
      <c r="I12" s="162"/>
    </row>
    <row r="13" spans="1:9" ht="19.5" customHeight="1">
      <c r="A13" s="125"/>
      <c r="B13" s="125" t="s">
        <v>109</v>
      </c>
      <c r="C13" s="125"/>
      <c r="D13" s="72">
        <v>105.80792490926621</v>
      </c>
      <c r="E13" s="72">
        <v>100.73099615476121</v>
      </c>
      <c r="F13" s="72">
        <v>100.58542915122884</v>
      </c>
      <c r="G13" s="72">
        <v>100.06382602106345</v>
      </c>
      <c r="H13" s="72">
        <v>98.798635432237404</v>
      </c>
      <c r="I13" s="162"/>
    </row>
    <row r="14" spans="1:9" ht="19.5" customHeight="1">
      <c r="A14" s="125"/>
      <c r="B14" s="125" t="s">
        <v>110</v>
      </c>
      <c r="C14" s="125"/>
      <c r="D14" s="72">
        <v>129.72428557861784</v>
      </c>
      <c r="E14" s="72">
        <v>106.62107447498501</v>
      </c>
      <c r="F14" s="72">
        <v>105.02680016013298</v>
      </c>
      <c r="G14" s="72">
        <v>100.51365115881615</v>
      </c>
      <c r="H14" s="72">
        <v>106.60355095655923</v>
      </c>
      <c r="I14" s="162"/>
    </row>
    <row r="15" spans="1:9" ht="19.5" customHeight="1">
      <c r="A15" s="125"/>
      <c r="B15" s="125" t="s">
        <v>111</v>
      </c>
      <c r="C15" s="125"/>
      <c r="D15" s="72">
        <v>110.08177549738362</v>
      </c>
      <c r="E15" s="72">
        <v>101.81976534714521</v>
      </c>
      <c r="F15" s="72">
        <v>101.28521587475163</v>
      </c>
      <c r="G15" s="72">
        <v>100.1362646537809</v>
      </c>
      <c r="H15" s="72">
        <v>101.55429307508379</v>
      </c>
      <c r="I15" s="162"/>
    </row>
    <row r="16" spans="1:9" ht="19.5" customHeight="1">
      <c r="A16" s="125"/>
      <c r="B16" s="125" t="s">
        <v>112</v>
      </c>
      <c r="C16" s="125"/>
      <c r="D16" s="72">
        <v>126.46202880536177</v>
      </c>
      <c r="E16" s="72">
        <v>115.4749400107022</v>
      </c>
      <c r="F16" s="72">
        <v>115.4465114716638</v>
      </c>
      <c r="G16" s="72">
        <v>100.01210262382818</v>
      </c>
      <c r="H16" s="72">
        <v>115.74720748515973</v>
      </c>
      <c r="I16" s="162"/>
    </row>
    <row r="17" spans="1:9" ht="19.5" customHeight="1">
      <c r="A17" s="125"/>
      <c r="B17" s="150" t="s">
        <v>97</v>
      </c>
      <c r="C17" s="125" t="s">
        <v>113</v>
      </c>
      <c r="D17" s="72">
        <v>130.29000497271221</v>
      </c>
      <c r="E17" s="72">
        <v>118.20780987923969</v>
      </c>
      <c r="F17" s="72">
        <v>118.20780987923969</v>
      </c>
      <c r="G17" s="72">
        <v>100</v>
      </c>
      <c r="H17" s="72">
        <v>118.20707271957198</v>
      </c>
      <c r="I17" s="162"/>
    </row>
    <row r="18" spans="1:9" ht="19.5" customHeight="1">
      <c r="A18" s="125"/>
      <c r="B18" s="125" t="s">
        <v>114</v>
      </c>
      <c r="C18" s="125"/>
      <c r="D18" s="72">
        <v>108.18492507950845</v>
      </c>
      <c r="E18" s="72">
        <v>101.1041095489151</v>
      </c>
      <c r="F18" s="72">
        <v>99.827167493946575</v>
      </c>
      <c r="G18" s="72">
        <v>100.61601316200894</v>
      </c>
      <c r="H18" s="72">
        <v>96.287278358304548</v>
      </c>
      <c r="I18" s="162"/>
    </row>
    <row r="19" spans="1:9" ht="19.5" customHeight="1">
      <c r="A19" s="125"/>
      <c r="B19" s="125" t="s">
        <v>115</v>
      </c>
      <c r="C19" s="125"/>
      <c r="D19" s="72">
        <v>96.748845262760724</v>
      </c>
      <c r="E19" s="72">
        <v>99.703499961626832</v>
      </c>
      <c r="F19" s="72">
        <v>99.799968196006546</v>
      </c>
      <c r="G19" s="72">
        <v>99.892306374981104</v>
      </c>
      <c r="H19" s="72">
        <v>99.84758285741384</v>
      </c>
      <c r="I19" s="162"/>
    </row>
    <row r="20" spans="1:9" ht="19.5" customHeight="1">
      <c r="A20" s="125"/>
      <c r="B20" s="125" t="s">
        <v>116</v>
      </c>
      <c r="C20" s="125"/>
      <c r="D20" s="72">
        <v>114.35379001129482</v>
      </c>
      <c r="E20" s="162">
        <v>101.40538868602435</v>
      </c>
      <c r="F20" s="162">
        <v>101.38685045517022</v>
      </c>
      <c r="G20" s="162">
        <v>101.50099234014</v>
      </c>
      <c r="H20" s="162">
        <v>97.574924774499948</v>
      </c>
      <c r="I20" s="162"/>
    </row>
    <row r="21" spans="1:9" ht="19.5" customHeight="1">
      <c r="A21" s="125"/>
      <c r="B21" s="150" t="s">
        <v>97</v>
      </c>
      <c r="C21" s="125" t="s">
        <v>117</v>
      </c>
      <c r="D21" s="72">
        <v>113.42380903596052</v>
      </c>
      <c r="E21" s="162">
        <v>101.79696754607428</v>
      </c>
      <c r="F21" s="162">
        <v>101.79696754607428</v>
      </c>
      <c r="G21" s="162">
        <v>101.79764903344308</v>
      </c>
      <c r="H21" s="162">
        <v>96.961167832605028</v>
      </c>
      <c r="I21" s="162"/>
    </row>
    <row r="22" spans="1:9" ht="19.5" customHeight="1">
      <c r="A22" s="125"/>
      <c r="B22" s="125" t="s">
        <v>118</v>
      </c>
      <c r="C22" s="125"/>
      <c r="D22" s="72">
        <v>105.678700923435</v>
      </c>
      <c r="E22" s="162">
        <v>101.76802009312296</v>
      </c>
      <c r="F22" s="162">
        <v>100.96186043225515</v>
      </c>
      <c r="G22" s="162">
        <v>99.108481382269986</v>
      </c>
      <c r="H22" s="162">
        <v>102.51721234290706</v>
      </c>
      <c r="I22" s="162"/>
    </row>
    <row r="23" spans="1:9" ht="18.75" customHeight="1">
      <c r="A23" s="125"/>
      <c r="B23" s="125" t="s">
        <v>119</v>
      </c>
      <c r="C23" s="125"/>
      <c r="D23" s="72">
        <v>132.68955483559358</v>
      </c>
      <c r="E23" s="162">
        <v>103.79729564019749</v>
      </c>
      <c r="F23" s="162">
        <v>102.71274223623041</v>
      </c>
      <c r="G23" s="162">
        <v>100.20784331338852</v>
      </c>
      <c r="H23" s="162">
        <v>107.09060603849305</v>
      </c>
      <c r="I23" s="162"/>
    </row>
    <row r="24" spans="1:9" ht="19.5" customHeight="1">
      <c r="A24" s="149" t="s">
        <v>120</v>
      </c>
      <c r="B24" s="126"/>
      <c r="C24" s="126"/>
      <c r="D24" s="71">
        <v>307.13710395108524</v>
      </c>
      <c r="E24" s="163">
        <v>151.9710813053255</v>
      </c>
      <c r="F24" s="163">
        <v>141.71929566159608</v>
      </c>
      <c r="G24" s="163">
        <v>105.80383542487779</v>
      </c>
      <c r="H24" s="163">
        <v>144.18504290645072</v>
      </c>
      <c r="I24" s="162"/>
    </row>
    <row r="25" spans="1:9" ht="19.5" customHeight="1">
      <c r="A25" s="149" t="s">
        <v>121</v>
      </c>
      <c r="B25" s="126"/>
      <c r="C25" s="126"/>
      <c r="D25" s="71">
        <v>113.77373277003808</v>
      </c>
      <c r="E25" s="163">
        <v>106.96586567416971</v>
      </c>
      <c r="F25" s="163">
        <v>104.0645940756615</v>
      </c>
      <c r="G25" s="163">
        <v>100.21628933350372</v>
      </c>
      <c r="H25" s="163">
        <v>103.78558879709993</v>
      </c>
      <c r="I25" s="162"/>
    </row>
    <row r="26" spans="1:9" ht="19.5" customHeight="1"/>
    <row r="27" spans="1:9" ht="19.5" customHeight="1"/>
    <row r="28" spans="1:9" ht="19.5" customHeight="1"/>
    <row r="29" spans="1:9" ht="19.5" customHeight="1"/>
    <row r="30" spans="1:9" ht="19.5" customHeight="1"/>
    <row r="31" spans="1:9" ht="19.5" customHeight="1"/>
    <row r="32" spans="1:9" ht="19.5" customHeight="1"/>
    <row r="33" ht="19.5" customHeight="1"/>
    <row r="34" ht="19.5" customHeight="1"/>
    <row r="35" ht="19.5" customHeight="1"/>
    <row r="36" ht="19.5" customHeight="1"/>
    <row r="37" ht="19.5" customHeight="1"/>
  </sheetData>
  <mergeCells count="2">
    <mergeCell ref="D4:G4"/>
    <mergeCell ref="H4:H5"/>
  </mergeCells>
  <pageMargins left="0.616141732" right="0.39370078740157499" top="0.49803149600000002" bottom="0.45866141700000002" header="0.31496062992126" footer="0.31496062992126"/>
  <pageSetup paperSize="9" firstPageNumber="1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36"/>
  <sheetViews>
    <sheetView topLeftCell="A15" zoomScaleNormal="100" workbookViewId="0">
      <selection activeCell="I20" sqref="I20"/>
    </sheetView>
  </sheetViews>
  <sheetFormatPr defaultColWidth="8" defaultRowHeight="21" customHeight="1"/>
  <cols>
    <col min="1" max="1" width="2" style="142" customWidth="1"/>
    <col min="2" max="2" width="7.59765625" style="142" customWidth="1"/>
    <col min="3" max="3" width="25.5" style="142" customWidth="1"/>
    <col min="4" max="6" width="15" style="142" customWidth="1"/>
    <col min="7" max="16384" width="8" style="142"/>
  </cols>
  <sheetData>
    <row r="1" spans="1:6" ht="21" customHeight="1">
      <c r="A1" s="138" t="s">
        <v>289</v>
      </c>
      <c r="B1" s="139"/>
      <c r="C1" s="139"/>
      <c r="D1" s="139"/>
      <c r="E1" s="139"/>
      <c r="F1" s="141"/>
    </row>
    <row r="2" spans="1:6" ht="11.25" customHeight="1">
      <c r="A2" s="138"/>
      <c r="B2" s="143"/>
      <c r="C2" s="143"/>
      <c r="D2" s="143"/>
      <c r="E2" s="143"/>
    </row>
    <row r="3" spans="1:6" ht="12.75" customHeight="1">
      <c r="A3" s="125"/>
      <c r="B3" s="125"/>
      <c r="C3" s="125"/>
      <c r="D3" s="125"/>
      <c r="E3" s="125"/>
      <c r="F3" s="144" t="s">
        <v>3</v>
      </c>
    </row>
    <row r="4" spans="1:6" ht="74.25" customHeight="1">
      <c r="A4" s="493"/>
      <c r="B4" s="493"/>
      <c r="C4" s="493"/>
      <c r="D4" s="164" t="s">
        <v>290</v>
      </c>
      <c r="E4" s="164" t="s">
        <v>291</v>
      </c>
      <c r="F4" s="87" t="s">
        <v>292</v>
      </c>
    </row>
    <row r="5" spans="1:6" ht="9.75" customHeight="1">
      <c r="A5" s="151"/>
      <c r="B5" s="147"/>
      <c r="C5" s="147"/>
      <c r="D5" s="147"/>
      <c r="E5" s="147"/>
      <c r="F5" s="148"/>
    </row>
    <row r="6" spans="1:6" ht="19.5" customHeight="1">
      <c r="A6" s="149" t="s">
        <v>103</v>
      </c>
      <c r="B6" s="125"/>
      <c r="C6" s="125"/>
      <c r="D6" s="286">
        <v>103.44834874184211</v>
      </c>
      <c r="E6" s="287">
        <v>102.74287103897727</v>
      </c>
      <c r="F6" s="71">
        <v>102.72227653761149</v>
      </c>
    </row>
    <row r="7" spans="1:6" ht="19.5" customHeight="1">
      <c r="A7" s="125"/>
      <c r="B7" s="125" t="s">
        <v>104</v>
      </c>
      <c r="C7" s="125"/>
      <c r="D7" s="152">
        <v>103.71330714960017</v>
      </c>
      <c r="E7" s="288">
        <v>102.93737870908322</v>
      </c>
      <c r="F7" s="72">
        <v>101.55876384844527</v>
      </c>
    </row>
    <row r="8" spans="1:6" ht="19.5" customHeight="1">
      <c r="A8" s="125"/>
      <c r="B8" s="150" t="s">
        <v>97</v>
      </c>
      <c r="C8" s="125" t="s">
        <v>105</v>
      </c>
      <c r="D8" s="152">
        <v>95.173664270361044</v>
      </c>
      <c r="E8" s="288">
        <v>94.862123584887144</v>
      </c>
      <c r="F8" s="72">
        <v>94.894597616543763</v>
      </c>
    </row>
    <row r="9" spans="1:6" ht="19.5" customHeight="1">
      <c r="A9" s="125"/>
      <c r="B9" s="125"/>
      <c r="C9" s="125" t="s">
        <v>106</v>
      </c>
      <c r="D9" s="152">
        <v>105.47527569296841</v>
      </c>
      <c r="E9" s="288">
        <v>104.54939764190897</v>
      </c>
      <c r="F9" s="72">
        <v>102.79998113413087</v>
      </c>
    </row>
    <row r="10" spans="1:6" ht="19.5" customHeight="1">
      <c r="A10" s="125"/>
      <c r="B10" s="125"/>
      <c r="C10" s="125" t="s">
        <v>107</v>
      </c>
      <c r="D10" s="152">
        <v>104.63051129098642</v>
      </c>
      <c r="E10" s="288">
        <v>103.94793871107109</v>
      </c>
      <c r="F10" s="72">
        <v>102.61478403255286</v>
      </c>
    </row>
    <row r="11" spans="1:6" ht="19.5" customHeight="1">
      <c r="A11" s="125"/>
      <c r="B11" s="125" t="s">
        <v>108</v>
      </c>
      <c r="C11" s="125"/>
      <c r="D11" s="152">
        <v>101.84243872159639</v>
      </c>
      <c r="E11" s="288">
        <v>101.37292577459471</v>
      </c>
      <c r="F11" s="72">
        <v>101.34822525914254</v>
      </c>
    </row>
    <row r="12" spans="1:6" ht="19.5" customHeight="1">
      <c r="A12" s="125"/>
      <c r="B12" s="125" t="s">
        <v>109</v>
      </c>
      <c r="C12" s="125"/>
      <c r="D12" s="152">
        <v>97.917749812307036</v>
      </c>
      <c r="E12" s="288">
        <v>98.03235651286947</v>
      </c>
      <c r="F12" s="72">
        <v>100.46666173271132</v>
      </c>
    </row>
    <row r="13" spans="1:6" ht="19.5" customHeight="1">
      <c r="A13" s="125"/>
      <c r="B13" s="125" t="s">
        <v>110</v>
      </c>
      <c r="C13" s="125"/>
      <c r="D13" s="152">
        <v>106.99152582697607</v>
      </c>
      <c r="E13" s="288">
        <v>106.20141987062043</v>
      </c>
      <c r="F13" s="72">
        <v>106.61917298411602</v>
      </c>
    </row>
    <row r="14" spans="1:6" ht="19.5" customHeight="1">
      <c r="A14" s="125"/>
      <c r="B14" s="125" t="s">
        <v>111</v>
      </c>
      <c r="C14" s="125"/>
      <c r="D14" s="152">
        <v>101.38629253999177</v>
      </c>
      <c r="E14" s="288">
        <v>101.55990771355388</v>
      </c>
      <c r="F14" s="72">
        <v>101.71694836157356</v>
      </c>
    </row>
    <row r="15" spans="1:6" ht="19.5" customHeight="1">
      <c r="A15" s="125"/>
      <c r="B15" s="125" t="s">
        <v>112</v>
      </c>
      <c r="C15" s="125"/>
      <c r="D15" s="152">
        <v>115.85606770396448</v>
      </c>
      <c r="E15" s="288">
        <v>115.83841845760007</v>
      </c>
      <c r="F15" s="72">
        <v>115.54739603589475</v>
      </c>
    </row>
    <row r="16" spans="1:6" ht="19.5" customHeight="1">
      <c r="A16" s="125"/>
      <c r="B16" s="150" t="s">
        <v>97</v>
      </c>
      <c r="C16" s="125" t="s">
        <v>113</v>
      </c>
      <c r="D16" s="289">
        <v>118.21867821505575</v>
      </c>
      <c r="E16" s="288">
        <v>118.19462559627114</v>
      </c>
      <c r="F16" s="72">
        <v>118.20791557544953</v>
      </c>
    </row>
    <row r="17" spans="1:6" ht="19.5" customHeight="1">
      <c r="A17" s="125"/>
      <c r="B17" s="125" t="s">
        <v>114</v>
      </c>
      <c r="C17" s="125"/>
      <c r="D17" s="152">
        <v>96.934033303212942</v>
      </c>
      <c r="E17" s="288">
        <v>94.234486669022928</v>
      </c>
      <c r="F17" s="72">
        <v>97.728353247707346</v>
      </c>
    </row>
    <row r="18" spans="1:6" ht="19.5" customHeight="1">
      <c r="A18" s="125"/>
      <c r="B18" s="125" t="s">
        <v>115</v>
      </c>
      <c r="C18" s="125"/>
      <c r="D18" s="152">
        <v>99.914035614532906</v>
      </c>
      <c r="E18" s="288">
        <v>99.853323757069134</v>
      </c>
      <c r="F18" s="72">
        <v>99.775437546435384</v>
      </c>
    </row>
    <row r="19" spans="1:6" ht="19.5" customHeight="1">
      <c r="A19" s="125"/>
      <c r="B19" s="125" t="s">
        <v>116</v>
      </c>
      <c r="C19" s="125"/>
      <c r="D19" s="162">
        <v>97.535291318943436</v>
      </c>
      <c r="E19" s="288">
        <v>96.127522589296461</v>
      </c>
      <c r="F19" s="72">
        <v>99.08436721434299</v>
      </c>
    </row>
    <row r="20" spans="1:6" ht="19.5" customHeight="1">
      <c r="A20" s="125"/>
      <c r="B20" s="150" t="s">
        <v>97</v>
      </c>
      <c r="C20" s="125" t="s">
        <v>117</v>
      </c>
      <c r="D20" s="162">
        <v>96.83869727010989</v>
      </c>
      <c r="E20" s="288">
        <v>95.172656387336346</v>
      </c>
      <c r="F20" s="72">
        <v>98.908219351619749</v>
      </c>
    </row>
    <row r="21" spans="1:6" ht="19.5" customHeight="1">
      <c r="A21" s="125"/>
      <c r="B21" s="125" t="s">
        <v>118</v>
      </c>
      <c r="C21" s="125"/>
      <c r="D21" s="162">
        <v>102.14736860647569</v>
      </c>
      <c r="E21" s="288">
        <v>102.94223147739355</v>
      </c>
      <c r="F21" s="72">
        <v>102.46359830835237</v>
      </c>
    </row>
    <row r="22" spans="1:6" ht="18.75" customHeight="1">
      <c r="A22" s="125"/>
      <c r="B22" s="125" t="s">
        <v>119</v>
      </c>
      <c r="C22" s="125"/>
      <c r="D22" s="162">
        <v>108.80833312517656</v>
      </c>
      <c r="E22" s="288">
        <v>108.86140981997349</v>
      </c>
      <c r="F22" s="72">
        <v>103.68549784436256</v>
      </c>
    </row>
    <row r="23" spans="1:6" ht="19.5" customHeight="1">
      <c r="A23" s="149" t="s">
        <v>120</v>
      </c>
      <c r="B23" s="126"/>
      <c r="C23" s="126"/>
      <c r="D23" s="163">
        <v>137.92335934041907</v>
      </c>
      <c r="E23" s="287">
        <v>146.30847008389543</v>
      </c>
      <c r="F23" s="71">
        <v>148.54339221650307</v>
      </c>
    </row>
    <row r="24" spans="1:6" ht="19.5" customHeight="1">
      <c r="A24" s="149" t="s">
        <v>121</v>
      </c>
      <c r="B24" s="126"/>
      <c r="C24" s="126"/>
      <c r="D24" s="163">
        <v>103.53400602797674</v>
      </c>
      <c r="E24" s="287">
        <v>102.90761847317535</v>
      </c>
      <c r="F24" s="71">
        <v>104.92539537576465</v>
      </c>
    </row>
    <row r="25" spans="1:6" ht="19.5" customHeight="1"/>
    <row r="26" spans="1:6" ht="19.5" customHeight="1"/>
    <row r="27" spans="1:6" ht="19.5" customHeight="1"/>
    <row r="28" spans="1:6" ht="19.5" customHeight="1"/>
    <row r="29" spans="1:6" ht="19.5" customHeight="1"/>
    <row r="30" spans="1:6" ht="19.5" customHeight="1"/>
    <row r="31" spans="1:6" ht="19.5" customHeight="1"/>
    <row r="32" spans="1:6" ht="19.5" customHeight="1"/>
    <row r="33" ht="19.5" customHeight="1"/>
    <row r="34" ht="19.5" customHeight="1"/>
    <row r="35" ht="19.5" customHeight="1"/>
    <row r="36" ht="19.5" customHeight="1"/>
  </sheetData>
  <mergeCells count="1">
    <mergeCell ref="A4:C4"/>
  </mergeCells>
  <pageMargins left="0.78" right="0.39370078740157499" top="0.49803149600000002" bottom="0.45866141700000002" header="0.31496062992126" footer="0.31496062992126"/>
  <pageSetup paperSize="9" firstPageNumber="1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1"/>
  <sheetViews>
    <sheetView tabSelected="1" zoomScale="85" zoomScaleNormal="85" workbookViewId="0">
      <selection activeCell="K40" sqref="K40"/>
    </sheetView>
  </sheetViews>
  <sheetFormatPr defaultColWidth="8" defaultRowHeight="13.2"/>
  <cols>
    <col min="1" max="1" width="34.19921875" style="116" customWidth="1"/>
    <col min="2" max="7" width="9" style="116" customWidth="1"/>
    <col min="8" max="8" width="7.09765625" style="116" customWidth="1"/>
    <col min="9" max="16384" width="8" style="116"/>
  </cols>
  <sheetData>
    <row r="1" spans="1:12" s="115" customFormat="1" ht="18.75" customHeight="1">
      <c r="A1" s="18" t="s">
        <v>192</v>
      </c>
      <c r="B1" s="18"/>
      <c r="C1" s="18"/>
      <c r="D1" s="18"/>
    </row>
    <row r="2" spans="1:12" ht="9" customHeight="1">
      <c r="A2" s="50"/>
      <c r="B2" s="51"/>
      <c r="C2" s="50"/>
      <c r="D2" s="52"/>
    </row>
    <row r="3" spans="1:12" ht="70.5" customHeight="1">
      <c r="A3" s="75"/>
      <c r="B3" s="76" t="s">
        <v>69</v>
      </c>
      <c r="C3" s="76" t="s">
        <v>71</v>
      </c>
      <c r="D3" s="82" t="s">
        <v>72</v>
      </c>
    </row>
    <row r="4" spans="1:12" ht="18.75" customHeight="1">
      <c r="A4" s="117" t="s">
        <v>61</v>
      </c>
      <c r="B4" s="317"/>
      <c r="C4" s="317"/>
      <c r="D4" s="318"/>
      <c r="E4" s="95"/>
      <c r="F4" s="165"/>
      <c r="G4" s="118"/>
    </row>
    <row r="5" spans="1:12" ht="18.75" customHeight="1">
      <c r="A5" s="368" t="s">
        <v>97</v>
      </c>
      <c r="B5" s="317"/>
      <c r="C5" s="317"/>
      <c r="D5" s="318"/>
      <c r="E5" s="95"/>
      <c r="F5" s="165"/>
      <c r="G5" s="118"/>
    </row>
    <row r="6" spans="1:12" ht="18.75" customHeight="1">
      <c r="A6" s="59" t="s">
        <v>5</v>
      </c>
      <c r="B6" s="366">
        <f>SUM(B7:B10)</f>
        <v>725775.75</v>
      </c>
      <c r="C6" s="366">
        <f>SUM(C7:C10)</f>
        <v>718461.11</v>
      </c>
      <c r="D6" s="443">
        <f t="shared" ref="D6" si="0">C6/B6*100</f>
        <v>98.99216252403032</v>
      </c>
      <c r="E6" s="95"/>
      <c r="F6" s="118"/>
      <c r="G6" s="165"/>
      <c r="H6" s="165"/>
      <c r="I6" s="165"/>
      <c r="J6" s="165"/>
      <c r="K6" s="118"/>
    </row>
    <row r="7" spans="1:12" ht="18.75" customHeight="1">
      <c r="A7" s="261" t="s">
        <v>410</v>
      </c>
      <c r="B7" s="68">
        <v>329160.2</v>
      </c>
      <c r="C7" s="68">
        <v>327459.61</v>
      </c>
      <c r="D7" s="119">
        <v>99.483354913504115</v>
      </c>
      <c r="E7" s="95"/>
      <c r="F7" s="165"/>
      <c r="H7" s="165"/>
      <c r="I7" s="165"/>
      <c r="J7" s="165"/>
      <c r="K7" s="118"/>
    </row>
    <row r="8" spans="1:12" ht="18.75" customHeight="1">
      <c r="A8" s="434" t="s">
        <v>411</v>
      </c>
      <c r="B8" s="367">
        <v>285906.06</v>
      </c>
      <c r="C8" s="367">
        <v>284256.21999999997</v>
      </c>
      <c r="D8" s="119">
        <v>99.422943326210003</v>
      </c>
      <c r="E8" s="95"/>
      <c r="F8" s="165"/>
      <c r="H8" s="165"/>
      <c r="I8" s="165"/>
      <c r="J8" s="165"/>
      <c r="K8" s="118"/>
    </row>
    <row r="9" spans="1:12" ht="18.75" customHeight="1">
      <c r="A9" s="434" t="s">
        <v>412</v>
      </c>
      <c r="B9" s="367">
        <v>100304.49</v>
      </c>
      <c r="C9" s="367">
        <v>96137.88</v>
      </c>
      <c r="D9" s="119">
        <v>95.846038397682904</v>
      </c>
      <c r="E9" s="95"/>
      <c r="F9" s="165"/>
      <c r="H9" s="165"/>
      <c r="I9" s="165"/>
      <c r="J9" s="165"/>
      <c r="K9" s="118"/>
    </row>
    <row r="10" spans="1:12" ht="18.75" customHeight="1">
      <c r="A10" s="434" t="s">
        <v>413</v>
      </c>
      <c r="B10" s="367">
        <v>10405</v>
      </c>
      <c r="C10" s="367">
        <v>10607.4</v>
      </c>
      <c r="D10" s="119">
        <v>101.94521864488226</v>
      </c>
      <c r="E10" s="95"/>
      <c r="F10" s="165"/>
      <c r="H10" s="165"/>
      <c r="I10" s="165"/>
      <c r="J10" s="165"/>
      <c r="K10" s="118"/>
    </row>
    <row r="11" spans="1:12" ht="18.75" customHeight="1">
      <c r="A11" s="59" t="s">
        <v>36</v>
      </c>
      <c r="B11" s="319"/>
      <c r="C11" s="319"/>
      <c r="D11" s="318"/>
      <c r="E11" s="95"/>
      <c r="F11" s="165"/>
      <c r="G11" s="118"/>
      <c r="H11" s="165"/>
      <c r="I11" s="165"/>
      <c r="J11" s="165"/>
    </row>
    <row r="12" spans="1:12" ht="18.75" customHeight="1">
      <c r="A12" s="280" t="s">
        <v>97</v>
      </c>
      <c r="B12" s="319"/>
      <c r="C12" s="319"/>
      <c r="D12" s="318"/>
      <c r="E12" s="95"/>
      <c r="F12" s="165"/>
      <c r="G12" s="118"/>
      <c r="H12" s="165"/>
      <c r="I12" s="165"/>
      <c r="J12" s="165"/>
    </row>
    <row r="13" spans="1:12" ht="18.75" customHeight="1">
      <c r="A13" s="168" t="s">
        <v>1</v>
      </c>
      <c r="B13" s="68">
        <v>4622.33</v>
      </c>
      <c r="C13" s="68">
        <v>4549.62</v>
      </c>
      <c r="D13" s="119">
        <v>98.426983793887501</v>
      </c>
      <c r="E13" s="95"/>
      <c r="F13" s="165"/>
      <c r="H13" s="165"/>
      <c r="I13" s="165"/>
      <c r="J13" s="165"/>
      <c r="K13" s="118"/>
    </row>
    <row r="14" spans="1:12" ht="18.75" customHeight="1">
      <c r="A14" s="168" t="s">
        <v>414</v>
      </c>
      <c r="B14" s="68">
        <v>59467</v>
      </c>
      <c r="C14" s="68">
        <v>58005.48</v>
      </c>
      <c r="D14" s="119">
        <v>97.542300771856659</v>
      </c>
      <c r="E14" s="95"/>
      <c r="F14" s="165"/>
      <c r="H14" s="165"/>
      <c r="I14" s="165"/>
      <c r="J14" s="165"/>
      <c r="K14" s="118"/>
    </row>
    <row r="15" spans="1:12" ht="18.75" customHeight="1">
      <c r="A15" s="168" t="s">
        <v>124</v>
      </c>
      <c r="B15" s="68">
        <v>1561.9</v>
      </c>
      <c r="C15" s="68">
        <v>1658.28</v>
      </c>
      <c r="D15" s="119">
        <v>106.17068954478519</v>
      </c>
      <c r="E15" s="95"/>
      <c r="F15" s="165"/>
      <c r="H15" s="165"/>
      <c r="I15" s="165"/>
      <c r="J15" s="165"/>
      <c r="K15" s="118"/>
      <c r="L15" s="118"/>
    </row>
    <row r="16" spans="1:12" ht="18.75" customHeight="1">
      <c r="A16" s="168" t="s">
        <v>415</v>
      </c>
      <c r="B16" s="68">
        <v>27631.32</v>
      </c>
      <c r="C16" s="68">
        <v>28764.620000000003</v>
      </c>
      <c r="D16" s="119">
        <v>104.1015051036288</v>
      </c>
      <c r="E16" s="95"/>
      <c r="F16" s="165"/>
      <c r="H16" s="165"/>
      <c r="I16" s="165"/>
      <c r="J16" s="165"/>
      <c r="K16" s="118"/>
    </row>
    <row r="17" spans="1:10" ht="7.5" customHeight="1">
      <c r="A17" s="15"/>
      <c r="B17" s="68"/>
      <c r="C17" s="68"/>
      <c r="D17" s="119"/>
      <c r="J17" s="118"/>
    </row>
    <row r="18" spans="1:10" s="115" customFormat="1" ht="18.75" customHeight="1">
      <c r="A18" s="18" t="s">
        <v>193</v>
      </c>
      <c r="B18" s="18"/>
      <c r="C18" s="18"/>
      <c r="D18" s="18"/>
    </row>
    <row r="19" spans="1:10" ht="6" customHeight="1">
      <c r="A19" s="18"/>
      <c r="B19" s="88"/>
      <c r="C19" s="73"/>
      <c r="D19" s="2"/>
      <c r="E19" s="2"/>
      <c r="F19" s="2"/>
      <c r="G19" s="2"/>
    </row>
    <row r="20" spans="1:10" ht="21.75" customHeight="1">
      <c r="A20" s="20"/>
      <c r="B20" s="468" t="s">
        <v>210</v>
      </c>
      <c r="C20" s="468" t="s">
        <v>211</v>
      </c>
      <c r="D20" s="468" t="s">
        <v>212</v>
      </c>
      <c r="E20" s="470" t="s">
        <v>4</v>
      </c>
      <c r="F20" s="470"/>
      <c r="G20" s="470"/>
    </row>
    <row r="21" spans="1:10" ht="46.5" customHeight="1">
      <c r="A21" s="2"/>
      <c r="B21" s="469"/>
      <c r="C21" s="469"/>
      <c r="D21" s="469"/>
      <c r="E21" s="98" t="s">
        <v>213</v>
      </c>
      <c r="F21" s="98" t="s">
        <v>214</v>
      </c>
      <c r="G21" s="98" t="s">
        <v>215</v>
      </c>
    </row>
    <row r="22" spans="1:10" ht="19.5" customHeight="1">
      <c r="A22" s="24" t="s">
        <v>27</v>
      </c>
      <c r="B22" s="435">
        <f>SUM(B23:B26)</f>
        <v>79310.2</v>
      </c>
      <c r="C22" s="435">
        <f t="shared" ref="C22:D22" si="1">SUM(C23:C26)</f>
        <v>48683.37</v>
      </c>
      <c r="D22" s="435">
        <f t="shared" si="1"/>
        <v>127993.57</v>
      </c>
      <c r="E22" s="436">
        <v>99.858327692629985</v>
      </c>
      <c r="F22" s="436">
        <v>122.76543539878352</v>
      </c>
      <c r="G22" s="436">
        <v>107.48687922369075</v>
      </c>
      <c r="H22" s="166"/>
      <c r="I22" s="118"/>
    </row>
    <row r="23" spans="1:10" ht="19.5" customHeight="1">
      <c r="A23" s="437" t="s">
        <v>28</v>
      </c>
      <c r="B23" s="438">
        <v>52596.319999999992</v>
      </c>
      <c r="C23" s="438">
        <v>27022.83</v>
      </c>
      <c r="D23" s="438">
        <v>79619.149999999994</v>
      </c>
      <c r="E23" s="439">
        <v>108.11883296671081</v>
      </c>
      <c r="F23" s="439">
        <v>108.48080949842316</v>
      </c>
      <c r="G23" s="439">
        <v>108.24141709947153</v>
      </c>
      <c r="H23" s="166"/>
      <c r="I23" s="118"/>
    </row>
    <row r="24" spans="1:10" ht="19.5" customHeight="1">
      <c r="A24" s="440" t="s">
        <v>29</v>
      </c>
      <c r="B24" s="438">
        <v>156.97999999999999</v>
      </c>
      <c r="C24" s="438">
        <v>78.960000000000008</v>
      </c>
      <c r="D24" s="438">
        <v>235.94</v>
      </c>
      <c r="E24" s="439">
        <v>99.866403715249049</v>
      </c>
      <c r="F24" s="439">
        <v>101.28270908158031</v>
      </c>
      <c r="G24" s="439">
        <v>100.33595577291091</v>
      </c>
      <c r="H24" s="166"/>
      <c r="I24" s="118"/>
    </row>
    <row r="25" spans="1:10" ht="19.5" customHeight="1">
      <c r="A25" s="440" t="s">
        <v>30</v>
      </c>
      <c r="B25" s="120">
        <v>1273.6499999999999</v>
      </c>
      <c r="C25" s="438">
        <v>1059.95</v>
      </c>
      <c r="D25" s="120">
        <v>2333.6</v>
      </c>
      <c r="E25" s="439">
        <v>103.43357398669772</v>
      </c>
      <c r="F25" s="439">
        <v>102.7571230526122</v>
      </c>
      <c r="G25" s="439">
        <v>103.12522095736405</v>
      </c>
      <c r="H25" s="166"/>
      <c r="I25" s="118"/>
    </row>
    <row r="26" spans="1:10" ht="19.5" customHeight="1">
      <c r="A26" s="440" t="s">
        <v>31</v>
      </c>
      <c r="B26" s="88">
        <v>25283.249999999996</v>
      </c>
      <c r="C26" s="88">
        <v>20521.63</v>
      </c>
      <c r="D26" s="88">
        <v>45804.88</v>
      </c>
      <c r="E26" s="439">
        <v>86.034350107307901</v>
      </c>
      <c r="F26" s="439">
        <v>150.49718060207292</v>
      </c>
      <c r="G26" s="439">
        <v>106.46533690597275</v>
      </c>
      <c r="H26" s="166"/>
      <c r="I26" s="118"/>
    </row>
    <row r="27" spans="1:10" s="117" customFormat="1" ht="19.5" customHeight="1">
      <c r="A27" s="441" t="s">
        <v>32</v>
      </c>
      <c r="B27" s="442"/>
      <c r="C27" s="442"/>
      <c r="D27" s="442"/>
      <c r="E27" s="439"/>
      <c r="F27" s="439"/>
      <c r="G27" s="439"/>
      <c r="H27" s="166"/>
      <c r="I27" s="118"/>
    </row>
    <row r="28" spans="1:10" ht="19.5" customHeight="1">
      <c r="A28" s="440" t="s">
        <v>122</v>
      </c>
      <c r="B28" s="438">
        <v>361010.98000000004</v>
      </c>
      <c r="C28" s="438">
        <v>177670.66999999998</v>
      </c>
      <c r="D28" s="438">
        <v>538681.65</v>
      </c>
      <c r="E28" s="439">
        <v>110.93358589776481</v>
      </c>
      <c r="F28" s="439">
        <v>110.54357218336762</v>
      </c>
      <c r="G28" s="439">
        <v>110.8046458245497</v>
      </c>
      <c r="H28" s="166"/>
      <c r="I28" s="118"/>
    </row>
    <row r="29" spans="1:10" ht="19.5" customHeight="1">
      <c r="A29" s="440" t="s">
        <v>123</v>
      </c>
      <c r="B29" s="438">
        <v>8393</v>
      </c>
      <c r="C29" s="438">
        <v>3292</v>
      </c>
      <c r="D29" s="438">
        <v>11685</v>
      </c>
      <c r="E29" s="439">
        <v>100.88952999158553</v>
      </c>
      <c r="F29" s="439">
        <v>100.58050717995724</v>
      </c>
      <c r="G29" s="439">
        <v>100.80227743271222</v>
      </c>
      <c r="H29" s="166"/>
      <c r="I29" s="118"/>
    </row>
    <row r="30" spans="1:10" ht="7.5" customHeight="1">
      <c r="A30" s="121"/>
      <c r="B30" s="88"/>
      <c r="C30" s="88"/>
      <c r="D30" s="88"/>
      <c r="E30" s="88"/>
      <c r="F30" s="88"/>
      <c r="G30" s="88"/>
      <c r="H30" s="166"/>
      <c r="I30" s="118"/>
    </row>
    <row r="31" spans="1:10" s="115" customFormat="1" ht="18.75" customHeight="1">
      <c r="A31" s="18" t="s">
        <v>194</v>
      </c>
      <c r="B31" s="18"/>
      <c r="C31" s="18"/>
      <c r="D31" s="18"/>
      <c r="H31" s="166"/>
    </row>
    <row r="32" spans="1:10">
      <c r="A32" s="2"/>
      <c r="B32" s="2"/>
      <c r="C32" s="2"/>
      <c r="D32" s="2"/>
      <c r="E32" s="2"/>
      <c r="F32" s="2"/>
      <c r="G32" s="2"/>
    </row>
    <row r="33" spans="1:14" ht="16.5" customHeight="1">
      <c r="A33" s="20"/>
      <c r="B33" s="468" t="s">
        <v>210</v>
      </c>
      <c r="C33" s="468" t="s">
        <v>211</v>
      </c>
      <c r="D33" s="468" t="s">
        <v>212</v>
      </c>
      <c r="E33" s="470" t="s">
        <v>4</v>
      </c>
      <c r="F33" s="470"/>
      <c r="G33" s="470"/>
      <c r="I33" s="118"/>
      <c r="J33" s="118"/>
      <c r="K33" s="118"/>
      <c r="L33" s="118"/>
      <c r="M33" s="118"/>
      <c r="N33" s="118"/>
    </row>
    <row r="34" spans="1:14" ht="46.5" customHeight="1">
      <c r="A34" s="2"/>
      <c r="B34" s="469"/>
      <c r="C34" s="469"/>
      <c r="D34" s="469"/>
      <c r="E34" s="98" t="s">
        <v>213</v>
      </c>
      <c r="F34" s="98" t="s">
        <v>214</v>
      </c>
      <c r="G34" s="98" t="s">
        <v>215</v>
      </c>
      <c r="I34" s="118"/>
      <c r="J34" s="118"/>
      <c r="K34" s="118"/>
      <c r="L34" s="118"/>
      <c r="M34" s="118"/>
      <c r="N34" s="118"/>
    </row>
    <row r="35" spans="1:14" ht="18.75" customHeight="1">
      <c r="A35" s="2" t="s">
        <v>15</v>
      </c>
      <c r="B35" s="445">
        <v>0.39341100000000001</v>
      </c>
      <c r="C35" s="445">
        <v>0.18345</v>
      </c>
      <c r="D35" s="445">
        <v>0.57686099999999996</v>
      </c>
      <c r="E35" s="445">
        <v>101.264092664093</v>
      </c>
      <c r="F35" s="445">
        <v>97.725335606222032</v>
      </c>
      <c r="G35" s="446">
        <v>100.11124223386901</v>
      </c>
      <c r="I35" s="118"/>
      <c r="J35" s="118"/>
      <c r="K35" s="118"/>
      <c r="L35" s="118"/>
      <c r="M35" s="118"/>
      <c r="N35" s="118"/>
    </row>
    <row r="36" spans="1:14" ht="18.75" customHeight="1">
      <c r="A36" s="2" t="s">
        <v>16</v>
      </c>
      <c r="B36" s="444">
        <v>45.53</v>
      </c>
      <c r="C36" s="444">
        <v>22.503</v>
      </c>
      <c r="D36" s="444">
        <v>68.033000000000001</v>
      </c>
      <c r="E36" s="446">
        <v>101.015479573929</v>
      </c>
      <c r="F36" s="446">
        <v>100.84632396931991</v>
      </c>
      <c r="G36" s="446">
        <v>100.95946588668792</v>
      </c>
      <c r="H36" s="166"/>
      <c r="I36" s="118"/>
      <c r="J36" s="118"/>
      <c r="K36" s="118"/>
      <c r="L36" s="118"/>
      <c r="M36" s="118"/>
      <c r="N36" s="118"/>
    </row>
    <row r="37" spans="1:14" ht="18.75" customHeight="1">
      <c r="A37" s="2" t="s">
        <v>17</v>
      </c>
      <c r="B37" s="444">
        <v>116.16</v>
      </c>
      <c r="C37" s="444">
        <v>49.917999999999999</v>
      </c>
      <c r="D37" s="444">
        <v>166.077</v>
      </c>
      <c r="E37" s="446">
        <v>101.21465603624797</v>
      </c>
      <c r="F37" s="446">
        <v>98.699963421024023</v>
      </c>
      <c r="G37" s="446">
        <v>100.44544440109955</v>
      </c>
      <c r="H37" s="166"/>
      <c r="I37" s="118"/>
      <c r="J37" s="118"/>
      <c r="K37" s="118"/>
      <c r="L37" s="118"/>
      <c r="M37" s="118"/>
      <c r="N37" s="118"/>
    </row>
    <row r="38" spans="1:14" ht="18.75" customHeight="1">
      <c r="A38" s="2" t="s">
        <v>33</v>
      </c>
      <c r="B38" s="445" t="s">
        <v>416</v>
      </c>
      <c r="C38" s="445" t="s">
        <v>416</v>
      </c>
      <c r="D38" s="445" t="s">
        <v>416</v>
      </c>
      <c r="E38" s="445" t="s">
        <v>416</v>
      </c>
      <c r="F38" s="445" t="s">
        <v>416</v>
      </c>
      <c r="G38" s="445" t="s">
        <v>416</v>
      </c>
      <c r="I38" s="118"/>
      <c r="J38" s="118"/>
      <c r="K38" s="118"/>
      <c r="L38" s="118"/>
      <c r="M38" s="118"/>
      <c r="N38" s="118"/>
    </row>
    <row r="39" spans="1:14" ht="18.75" customHeight="1">
      <c r="A39" s="21" t="s">
        <v>34</v>
      </c>
      <c r="B39" s="445" t="s">
        <v>416</v>
      </c>
      <c r="C39" s="445" t="s">
        <v>416</v>
      </c>
      <c r="D39" s="445" t="s">
        <v>416</v>
      </c>
      <c r="E39" s="445" t="s">
        <v>416</v>
      </c>
      <c r="F39" s="445" t="s">
        <v>416</v>
      </c>
      <c r="G39" s="445" t="s">
        <v>416</v>
      </c>
      <c r="I39" s="118"/>
      <c r="J39" s="118"/>
      <c r="K39" s="118"/>
      <c r="L39" s="118"/>
      <c r="M39" s="118"/>
      <c r="N39" s="118"/>
    </row>
    <row r="40" spans="1:14" ht="18.75" customHeight="1">
      <c r="A40" s="21" t="s">
        <v>35</v>
      </c>
      <c r="B40" s="445" t="s">
        <v>416</v>
      </c>
      <c r="C40" s="445" t="s">
        <v>416</v>
      </c>
      <c r="D40" s="445" t="s">
        <v>416</v>
      </c>
      <c r="E40" s="445" t="s">
        <v>416</v>
      </c>
      <c r="F40" s="445" t="s">
        <v>416</v>
      </c>
      <c r="G40" s="445" t="s">
        <v>416</v>
      </c>
      <c r="I40" s="118"/>
      <c r="J40" s="118"/>
      <c r="K40" s="118"/>
      <c r="L40" s="118"/>
      <c r="M40" s="118"/>
      <c r="N40" s="118"/>
    </row>
    <row r="41" spans="1:14">
      <c r="A41" s="2"/>
      <c r="B41" s="2"/>
      <c r="C41" s="2"/>
      <c r="D41" s="2"/>
      <c r="E41" s="2"/>
      <c r="F41" s="2"/>
      <c r="G41" s="2"/>
    </row>
  </sheetData>
  <mergeCells count="8">
    <mergeCell ref="B33:B34"/>
    <mergeCell ref="C33:C34"/>
    <mergeCell ref="D33:D34"/>
    <mergeCell ref="E33:G33"/>
    <mergeCell ref="B20:B21"/>
    <mergeCell ref="C20:C21"/>
    <mergeCell ref="D20:D21"/>
    <mergeCell ref="E20:G20"/>
  </mergeCells>
  <pageMargins left="0.56999999999999995" right="0.23" top="0.36" bottom="0.47244094488188981" header="0.31496062992125984" footer="0.31496062992125984"/>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8"/>
  <sheetViews>
    <sheetView zoomScaleNormal="100" workbookViewId="0">
      <selection activeCell="I20" sqref="I20"/>
    </sheetView>
  </sheetViews>
  <sheetFormatPr defaultColWidth="8" defaultRowHeight="13.2"/>
  <cols>
    <col min="1" max="1" width="37.09765625" style="15" customWidth="1"/>
    <col min="2" max="2" width="8.5" style="15" customWidth="1"/>
    <col min="3" max="3" width="9.69921875" style="15" customWidth="1"/>
    <col min="4" max="4" width="9" style="15" customWidth="1"/>
    <col min="5" max="5" width="10.19921875" style="15" customWidth="1"/>
    <col min="6" max="6" width="12.69921875" style="15" customWidth="1"/>
    <col min="7" max="16384" width="8" style="15"/>
  </cols>
  <sheetData>
    <row r="1" spans="1:6" s="196" customFormat="1" ht="24" customHeight="1">
      <c r="A1" s="195" t="s">
        <v>418</v>
      </c>
      <c r="B1" s="195"/>
    </row>
    <row r="2" spans="1:6" ht="9.75" customHeight="1">
      <c r="A2" s="258"/>
      <c r="B2" s="258"/>
      <c r="C2" s="258"/>
      <c r="D2" s="258"/>
      <c r="E2" s="258"/>
      <c r="F2" s="16"/>
    </row>
    <row r="3" spans="1:6" ht="85.5" customHeight="1">
      <c r="A3" s="16"/>
      <c r="B3" s="169" t="s">
        <v>161</v>
      </c>
      <c r="C3" s="169" t="s">
        <v>162</v>
      </c>
      <c r="D3" s="169" t="s">
        <v>163</v>
      </c>
      <c r="E3" s="169" t="s">
        <v>164</v>
      </c>
      <c r="F3" s="87" t="s">
        <v>165</v>
      </c>
    </row>
    <row r="4" spans="1:6" ht="19.5" customHeight="1">
      <c r="A4" s="67" t="s">
        <v>166</v>
      </c>
      <c r="B4" s="16"/>
      <c r="C4" s="16"/>
      <c r="D4" s="16"/>
      <c r="E4" s="16"/>
      <c r="F4" s="16"/>
    </row>
    <row r="5" spans="1:6" s="202" customFormat="1" ht="19.5" customHeight="1">
      <c r="A5" s="261" t="s">
        <v>167</v>
      </c>
      <c r="B5" s="16">
        <v>44</v>
      </c>
      <c r="C5" s="16">
        <v>500</v>
      </c>
      <c r="D5" s="260">
        <v>84.615384615384613</v>
      </c>
      <c r="E5" s="260">
        <v>72.131147540983605</v>
      </c>
      <c r="F5" s="260">
        <v>90.252707581227426</v>
      </c>
    </row>
    <row r="6" spans="1:6" s="202" customFormat="1" ht="19.5" customHeight="1">
      <c r="A6" s="261" t="s">
        <v>168</v>
      </c>
      <c r="B6" s="16">
        <v>34</v>
      </c>
      <c r="C6" s="16">
        <v>301</v>
      </c>
      <c r="D6" s="260">
        <v>79.069767441860463</v>
      </c>
      <c r="E6" s="260">
        <v>89.473684210526315</v>
      </c>
      <c r="F6" s="260">
        <v>117.578125</v>
      </c>
    </row>
    <row r="7" spans="1:6" s="202" customFormat="1" ht="19.5" customHeight="1">
      <c r="A7" s="261" t="s">
        <v>169</v>
      </c>
      <c r="B7" s="16">
        <v>20</v>
      </c>
      <c r="C7" s="16">
        <v>321</v>
      </c>
      <c r="D7" s="260">
        <v>117.64705882352942</v>
      </c>
      <c r="E7" s="447">
        <v>48.780487804878049</v>
      </c>
      <c r="F7" s="260">
        <v>78.102189781021906</v>
      </c>
    </row>
    <row r="8" spans="1:6" ht="19.5" customHeight="1">
      <c r="A8" s="67" t="s">
        <v>170</v>
      </c>
      <c r="B8" s="16"/>
      <c r="C8" s="16"/>
      <c r="D8" s="16"/>
      <c r="E8" s="16"/>
      <c r="F8" s="16"/>
    </row>
    <row r="9" spans="1:6" ht="19.5" customHeight="1">
      <c r="A9" s="261" t="s">
        <v>171</v>
      </c>
      <c r="B9" s="355">
        <v>1</v>
      </c>
      <c r="C9" s="355">
        <v>14</v>
      </c>
      <c r="D9" s="354">
        <v>0</v>
      </c>
      <c r="E9" s="448">
        <v>33.333333333333329</v>
      </c>
      <c r="F9" s="449">
        <v>60.869565217391312</v>
      </c>
    </row>
    <row r="10" spans="1:6" ht="19.5" customHeight="1">
      <c r="A10" s="261" t="s">
        <v>168</v>
      </c>
      <c r="B10" s="354">
        <v>0</v>
      </c>
      <c r="C10" s="354">
        <v>0</v>
      </c>
      <c r="D10" s="354">
        <v>0</v>
      </c>
      <c r="E10" s="448">
        <v>0</v>
      </c>
      <c r="F10" s="448">
        <v>0</v>
      </c>
    </row>
    <row r="11" spans="1:6" ht="19.5" customHeight="1">
      <c r="A11" s="261" t="s">
        <v>169</v>
      </c>
      <c r="B11" s="354">
        <v>0</v>
      </c>
      <c r="C11" s="354">
        <v>0</v>
      </c>
      <c r="D11" s="354">
        <v>0</v>
      </c>
      <c r="E11" s="448">
        <v>0</v>
      </c>
      <c r="F11" s="448">
        <v>0</v>
      </c>
    </row>
    <row r="12" spans="1:6" ht="19.5" customHeight="1">
      <c r="A12" s="262" t="s">
        <v>172</v>
      </c>
      <c r="B12" s="354">
        <v>27</v>
      </c>
      <c r="C12" s="361">
        <v>3163</v>
      </c>
      <c r="D12" s="354">
        <v>0</v>
      </c>
      <c r="E12" s="448">
        <v>1.0384615384615385</v>
      </c>
      <c r="F12" s="448">
        <v>16.307486079604043</v>
      </c>
    </row>
    <row r="13" spans="1:6" ht="20.100000000000001" customHeight="1">
      <c r="A13" s="263"/>
      <c r="B13" s="16"/>
      <c r="C13" s="16"/>
      <c r="D13" s="16"/>
      <c r="E13" s="16"/>
      <c r="F13" s="16"/>
    </row>
    <row r="14" spans="1:6" ht="20.100000000000001" customHeight="1">
      <c r="A14" s="16"/>
      <c r="B14" s="16"/>
      <c r="C14" s="16"/>
      <c r="D14" s="16"/>
      <c r="E14" s="16"/>
      <c r="F14" s="16"/>
    </row>
    <row r="15" spans="1:6" ht="20.100000000000001" customHeight="1">
      <c r="A15" s="16"/>
      <c r="B15" s="16"/>
      <c r="C15" s="16"/>
      <c r="D15" s="16"/>
      <c r="E15" s="16"/>
      <c r="F15" s="16"/>
    </row>
    <row r="16" spans="1:6">
      <c r="A16" s="16"/>
      <c r="B16" s="16"/>
      <c r="C16" s="16"/>
      <c r="D16" s="16"/>
      <c r="E16" s="16"/>
      <c r="F16" s="16"/>
    </row>
    <row r="17" spans="1:6">
      <c r="A17" s="16"/>
      <c r="B17" s="16"/>
      <c r="C17" s="16"/>
      <c r="D17" s="16"/>
      <c r="E17" s="16"/>
      <c r="F17" s="16"/>
    </row>
    <row r="18" spans="1:6">
      <c r="A18" s="16"/>
      <c r="B18" s="16"/>
      <c r="C18" s="16"/>
      <c r="D18" s="16"/>
      <c r="E18" s="16"/>
      <c r="F18" s="16"/>
    </row>
    <row r="19" spans="1:6">
      <c r="A19" s="16"/>
      <c r="B19" s="16"/>
      <c r="C19" s="16"/>
      <c r="D19" s="16"/>
      <c r="E19" s="16"/>
      <c r="F19" s="16"/>
    </row>
    <row r="20" spans="1:6">
      <c r="A20" s="16"/>
      <c r="B20" s="16"/>
      <c r="C20" s="16"/>
      <c r="D20" s="16"/>
      <c r="E20" s="16"/>
      <c r="F20" s="16"/>
    </row>
    <row r="21" spans="1:6">
      <c r="A21" s="16"/>
      <c r="B21" s="16"/>
      <c r="C21" s="16"/>
      <c r="D21" s="16"/>
      <c r="E21" s="16"/>
      <c r="F21" s="16"/>
    </row>
    <row r="22" spans="1:6">
      <c r="A22" s="16"/>
      <c r="B22" s="16"/>
      <c r="C22" s="16"/>
      <c r="D22" s="16"/>
      <c r="E22" s="16"/>
      <c r="F22" s="16"/>
    </row>
    <row r="23" spans="1:6">
      <c r="A23" s="16"/>
      <c r="B23" s="16"/>
      <c r="C23" s="16"/>
      <c r="D23" s="16"/>
      <c r="E23" s="16"/>
      <c r="F23" s="16"/>
    </row>
    <row r="24" spans="1:6">
      <c r="A24" s="16"/>
      <c r="B24" s="16"/>
      <c r="C24" s="16"/>
      <c r="D24" s="16"/>
      <c r="E24" s="16"/>
      <c r="F24" s="16"/>
    </row>
    <row r="25" spans="1:6">
      <c r="A25" s="16"/>
      <c r="B25" s="16"/>
      <c r="C25" s="16"/>
      <c r="D25" s="16"/>
      <c r="E25" s="16"/>
      <c r="F25" s="16"/>
    </row>
    <row r="26" spans="1:6">
      <c r="A26" s="16"/>
      <c r="B26" s="16"/>
      <c r="C26" s="16"/>
      <c r="D26" s="16"/>
      <c r="E26" s="16"/>
      <c r="F26" s="16"/>
    </row>
    <row r="27" spans="1:6">
      <c r="A27" s="16"/>
      <c r="B27" s="16"/>
      <c r="C27" s="16"/>
      <c r="D27" s="16"/>
      <c r="E27" s="16"/>
      <c r="F27" s="16"/>
    </row>
    <row r="28" spans="1:6">
      <c r="A28" s="16"/>
      <c r="B28" s="16"/>
      <c r="C28" s="16"/>
      <c r="D28" s="16"/>
      <c r="E28" s="16"/>
      <c r="F28" s="16"/>
    </row>
    <row r="29" spans="1:6">
      <c r="A29" s="16"/>
      <c r="B29" s="16"/>
      <c r="C29" s="16"/>
      <c r="D29" s="16"/>
      <c r="E29" s="16"/>
      <c r="F29" s="16"/>
    </row>
    <row r="30" spans="1:6">
      <c r="A30" s="16"/>
      <c r="B30" s="16"/>
      <c r="C30" s="16"/>
      <c r="D30" s="16"/>
      <c r="E30" s="16"/>
      <c r="F30" s="16"/>
    </row>
    <row r="31" spans="1:6">
      <c r="A31" s="16"/>
      <c r="B31" s="16"/>
      <c r="C31" s="16"/>
      <c r="D31" s="16"/>
      <c r="E31" s="16"/>
      <c r="F31" s="16"/>
    </row>
    <row r="32" spans="1:6">
      <c r="A32" s="16"/>
      <c r="B32" s="16"/>
      <c r="C32" s="16"/>
      <c r="D32" s="16"/>
      <c r="E32" s="16"/>
      <c r="F32" s="16"/>
    </row>
    <row r="33" spans="1:6">
      <c r="A33" s="16"/>
      <c r="B33" s="16"/>
      <c r="C33" s="16"/>
      <c r="D33" s="16"/>
      <c r="E33" s="16"/>
      <c r="F33" s="16"/>
    </row>
    <row r="34" spans="1:6">
      <c r="A34" s="16"/>
      <c r="B34" s="16"/>
      <c r="C34" s="16"/>
      <c r="D34" s="16"/>
      <c r="E34" s="16"/>
      <c r="F34" s="16"/>
    </row>
    <row r="35" spans="1:6">
      <c r="A35" s="16"/>
      <c r="B35" s="16"/>
      <c r="C35" s="16"/>
      <c r="D35" s="16"/>
      <c r="E35" s="16"/>
      <c r="F35" s="16"/>
    </row>
    <row r="36" spans="1:6">
      <c r="A36" s="16"/>
      <c r="B36" s="16"/>
      <c r="C36" s="16"/>
      <c r="D36" s="16"/>
      <c r="E36" s="16"/>
      <c r="F36" s="16"/>
    </row>
    <row r="37" spans="1:6">
      <c r="A37" s="16"/>
      <c r="B37" s="16"/>
      <c r="C37" s="16"/>
      <c r="D37" s="16"/>
      <c r="E37" s="16"/>
      <c r="F37" s="16"/>
    </row>
    <row r="38" spans="1:6">
      <c r="A38" s="16"/>
      <c r="B38" s="16"/>
      <c r="C38" s="16"/>
      <c r="D38" s="16"/>
      <c r="E38" s="16"/>
      <c r="F38" s="16"/>
    </row>
    <row r="39" spans="1:6">
      <c r="A39" s="16"/>
      <c r="B39" s="16"/>
      <c r="C39" s="16"/>
      <c r="D39" s="16"/>
      <c r="E39" s="16"/>
      <c r="F39" s="16"/>
    </row>
    <row r="40" spans="1:6">
      <c r="A40" s="16"/>
      <c r="B40" s="16"/>
      <c r="C40" s="16"/>
      <c r="D40" s="16"/>
      <c r="E40" s="16"/>
      <c r="F40" s="16"/>
    </row>
    <row r="41" spans="1:6">
      <c r="A41" s="16"/>
      <c r="B41" s="16"/>
      <c r="C41" s="16"/>
      <c r="D41" s="16"/>
      <c r="E41" s="16"/>
      <c r="F41" s="16"/>
    </row>
    <row r="42" spans="1:6">
      <c r="A42" s="16"/>
      <c r="B42" s="16"/>
      <c r="C42" s="16"/>
      <c r="D42" s="16"/>
      <c r="E42" s="16"/>
      <c r="F42" s="16"/>
    </row>
    <row r="43" spans="1:6">
      <c r="A43" s="16"/>
      <c r="B43" s="16"/>
      <c r="C43" s="16"/>
      <c r="D43" s="16"/>
      <c r="E43" s="16"/>
      <c r="F43" s="16"/>
    </row>
    <row r="44" spans="1:6">
      <c r="A44" s="16"/>
      <c r="B44" s="16"/>
      <c r="C44" s="16"/>
      <c r="D44" s="16"/>
      <c r="E44" s="16"/>
      <c r="F44" s="16"/>
    </row>
    <row r="45" spans="1:6">
      <c r="A45" s="16"/>
      <c r="B45" s="16"/>
      <c r="C45" s="16"/>
      <c r="D45" s="16"/>
      <c r="E45" s="16"/>
      <c r="F45" s="16"/>
    </row>
    <row r="46" spans="1:6">
      <c r="A46" s="16"/>
      <c r="B46" s="16"/>
      <c r="C46" s="16"/>
      <c r="D46" s="16"/>
      <c r="E46" s="16"/>
      <c r="F46" s="16"/>
    </row>
    <row r="47" spans="1:6">
      <c r="A47" s="16"/>
      <c r="B47" s="16"/>
      <c r="C47" s="16"/>
      <c r="D47" s="16"/>
      <c r="E47" s="16"/>
      <c r="F47" s="16"/>
    </row>
    <row r="48" spans="1:6">
      <c r="A48" s="16"/>
      <c r="B48" s="16"/>
      <c r="C48" s="16"/>
      <c r="D48" s="16"/>
      <c r="E48" s="16"/>
      <c r="F48" s="16"/>
    </row>
  </sheetData>
  <printOptions horizontalCentered="1"/>
  <pageMargins left="0.25" right="0.25" top="0.5" bottom="0.5" header="0.25" footer="0.2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4"/>
  <sheetViews>
    <sheetView zoomScaleNormal="100" workbookViewId="0">
      <selection activeCell="I20" sqref="I20"/>
    </sheetView>
  </sheetViews>
  <sheetFormatPr defaultColWidth="9" defaultRowHeight="13.8"/>
  <cols>
    <col min="1" max="1" width="29.09765625" style="273" customWidth="1"/>
    <col min="2" max="2" width="10" style="273" customWidth="1"/>
    <col min="3" max="5" width="12.5" style="273" customWidth="1"/>
    <col min="6" max="16384" width="9" style="273"/>
  </cols>
  <sheetData>
    <row r="1" spans="1:7" s="264" customFormat="1" ht="20.100000000000001" customHeight="1">
      <c r="A1" s="264" t="s">
        <v>419</v>
      </c>
    </row>
    <row r="2" spans="1:7" s="264" customFormat="1" ht="4.2" customHeight="1"/>
    <row r="3" spans="1:7" s="265" customFormat="1" ht="13.2"/>
    <row r="4" spans="1:7" s="265" customFormat="1" ht="45.75" customHeight="1">
      <c r="A4" s="266"/>
      <c r="B4" s="87" t="s">
        <v>173</v>
      </c>
      <c r="C4" s="87" t="s">
        <v>174</v>
      </c>
      <c r="D4" s="87" t="s">
        <v>175</v>
      </c>
      <c r="E4" s="87" t="s">
        <v>176</v>
      </c>
    </row>
    <row r="5" spans="1:7" s="265" customFormat="1" ht="19.5" customHeight="1">
      <c r="B5" s="259"/>
      <c r="C5" s="259"/>
      <c r="D5" s="259"/>
    </row>
    <row r="6" spans="1:7" s="265" customFormat="1" ht="20.100000000000001" customHeight="1">
      <c r="A6" s="267" t="s">
        <v>166</v>
      </c>
      <c r="B6" s="268"/>
    </row>
    <row r="7" spans="1:7" s="269" customFormat="1" ht="20.100000000000001" customHeight="1">
      <c r="A7" s="271" t="s">
        <v>177</v>
      </c>
      <c r="B7" s="270" t="s">
        <v>178</v>
      </c>
      <c r="C7" s="450">
        <v>183</v>
      </c>
      <c r="D7" s="450">
        <v>166</v>
      </c>
      <c r="E7" s="450">
        <v>151</v>
      </c>
    </row>
    <row r="8" spans="1:7" s="269" customFormat="1" ht="20.100000000000001" customHeight="1">
      <c r="A8" s="271" t="s">
        <v>180</v>
      </c>
      <c r="B8" s="270" t="s">
        <v>181</v>
      </c>
      <c r="C8" s="450">
        <v>100</v>
      </c>
      <c r="D8" s="450">
        <v>94</v>
      </c>
      <c r="E8" s="450">
        <v>107</v>
      </c>
    </row>
    <row r="9" spans="1:7" s="269" customFormat="1" ht="20.100000000000001" customHeight="1">
      <c r="A9" s="271" t="s">
        <v>182</v>
      </c>
      <c r="B9" s="270" t="s">
        <v>181</v>
      </c>
      <c r="C9" s="450">
        <v>125</v>
      </c>
      <c r="D9" s="451">
        <v>123</v>
      </c>
      <c r="E9" s="450">
        <v>73</v>
      </c>
    </row>
    <row r="10" spans="1:7" s="265" customFormat="1" ht="20.100000000000001" customHeight="1">
      <c r="A10" s="267" t="s">
        <v>170</v>
      </c>
      <c r="B10" s="268"/>
      <c r="C10" s="451"/>
      <c r="D10" s="451"/>
      <c r="E10" s="451"/>
      <c r="F10" s="269"/>
      <c r="G10" s="269"/>
    </row>
    <row r="11" spans="1:7" s="265" customFormat="1" ht="20.100000000000001" customHeight="1">
      <c r="A11" s="271" t="s">
        <v>183</v>
      </c>
      <c r="B11" s="270" t="s">
        <v>178</v>
      </c>
      <c r="C11" s="450">
        <v>4</v>
      </c>
      <c r="D11" s="450">
        <v>6</v>
      </c>
      <c r="E11" s="450">
        <v>4</v>
      </c>
      <c r="F11" s="269"/>
      <c r="G11" s="269"/>
    </row>
    <row r="12" spans="1:7" s="265" customFormat="1" ht="20.100000000000001" customHeight="1">
      <c r="A12" s="271" t="s">
        <v>180</v>
      </c>
      <c r="B12" s="270" t="s">
        <v>181</v>
      </c>
      <c r="C12" s="451">
        <v>0</v>
      </c>
      <c r="D12" s="451">
        <v>0</v>
      </c>
      <c r="E12" s="451">
        <v>0</v>
      </c>
      <c r="F12" s="269"/>
      <c r="G12" s="269"/>
    </row>
    <row r="13" spans="1:7" s="265" customFormat="1" ht="20.100000000000001" customHeight="1">
      <c r="A13" s="271" t="s">
        <v>182</v>
      </c>
      <c r="B13" s="270" t="s">
        <v>179</v>
      </c>
      <c r="C13" s="451">
        <v>0</v>
      </c>
      <c r="D13" s="451">
        <v>0</v>
      </c>
      <c r="E13" s="451">
        <v>0</v>
      </c>
      <c r="F13" s="269"/>
      <c r="G13" s="269"/>
    </row>
    <row r="14" spans="1:7" s="265" customFormat="1" ht="20.100000000000001" customHeight="1">
      <c r="A14" s="271" t="s">
        <v>184</v>
      </c>
      <c r="B14" s="270" t="s">
        <v>10</v>
      </c>
      <c r="C14" s="451">
        <v>1197.6399999999999</v>
      </c>
      <c r="D14" s="451">
        <v>582.5</v>
      </c>
      <c r="E14" s="450">
        <v>1383</v>
      </c>
      <c r="F14" s="272"/>
      <c r="G14" s="269"/>
    </row>
  </sheetData>
  <printOptions horizontalCentered="1"/>
  <pageMargins left="0.76" right="0.25" top="0.5" bottom="0.5" header="0.25" footer="0.25"/>
  <pageSetup paperSize="9" firstPageNumber="1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zoomScale="85" zoomScaleNormal="85" workbookViewId="0">
      <selection activeCell="I20" sqref="I20"/>
    </sheetView>
  </sheetViews>
  <sheetFormatPr defaultColWidth="8" defaultRowHeight="13.2"/>
  <cols>
    <col min="1" max="1" width="31.3984375" style="2" customWidth="1"/>
    <col min="2" max="4" width="10.69921875" style="2" customWidth="1"/>
    <col min="5" max="7" width="9.59765625" style="2" customWidth="1"/>
    <col min="8" max="8" width="9.8984375" style="2" bestFit="1" customWidth="1"/>
    <col min="9" max="16384" width="8" style="2"/>
  </cols>
  <sheetData>
    <row r="1" spans="1:8" s="1" customFormat="1" ht="20.100000000000001" customHeight="1">
      <c r="A1" s="22" t="s">
        <v>195</v>
      </c>
      <c r="B1" s="22"/>
      <c r="C1" s="22"/>
      <c r="D1" s="22"/>
      <c r="E1" s="22"/>
      <c r="F1" s="22"/>
      <c r="G1" s="22"/>
    </row>
    <row r="2" spans="1:8" s="1" customFormat="1" ht="11.25" customHeight="1">
      <c r="A2" s="22"/>
      <c r="B2" s="22"/>
      <c r="C2" s="22"/>
      <c r="D2" s="22"/>
      <c r="E2" s="22"/>
      <c r="F2" s="22"/>
      <c r="G2" s="22"/>
    </row>
    <row r="3" spans="1:8" ht="20.100000000000001" customHeight="1">
      <c r="G3" s="23" t="s">
        <v>83</v>
      </c>
    </row>
    <row r="4" spans="1:8" ht="32.25" customHeight="1">
      <c r="A4" s="80"/>
      <c r="B4" s="468" t="s">
        <v>210</v>
      </c>
      <c r="C4" s="468" t="s">
        <v>211</v>
      </c>
      <c r="D4" s="468" t="s">
        <v>212</v>
      </c>
      <c r="E4" s="470" t="s">
        <v>80</v>
      </c>
      <c r="F4" s="470"/>
      <c r="G4" s="470"/>
    </row>
    <row r="5" spans="1:8" ht="39" customHeight="1">
      <c r="A5" s="24"/>
      <c r="B5" s="469"/>
      <c r="C5" s="469"/>
      <c r="D5" s="469"/>
      <c r="E5" s="98" t="s">
        <v>213</v>
      </c>
      <c r="F5" s="98" t="s">
        <v>214</v>
      </c>
      <c r="G5" s="98" t="s">
        <v>215</v>
      </c>
    </row>
    <row r="6" spans="1:8" ht="20.100000000000001" customHeight="1">
      <c r="B6" s="19"/>
      <c r="C6" s="19"/>
      <c r="D6" s="96"/>
      <c r="E6" s="19"/>
      <c r="F6" s="19"/>
      <c r="G6" s="19"/>
    </row>
    <row r="7" spans="1:8" s="24" customFormat="1" ht="20.25" customHeight="1">
      <c r="A7" s="24" t="s">
        <v>99</v>
      </c>
      <c r="B7" s="158">
        <f>SUM(B8:B10)</f>
        <v>290688.4234260582</v>
      </c>
      <c r="C7" s="158">
        <f t="shared" ref="C7:D7" si="0">SUM(C8:C10)</f>
        <v>224083.38999999998</v>
      </c>
      <c r="D7" s="158">
        <f t="shared" si="0"/>
        <v>514771.81342605822</v>
      </c>
      <c r="E7" s="159">
        <v>107.93758791436231</v>
      </c>
      <c r="F7" s="159">
        <v>106.09554875113299</v>
      </c>
      <c r="G7" s="159">
        <v>107.12793416150552</v>
      </c>
      <c r="H7" s="167"/>
    </row>
    <row r="8" spans="1:8" ht="20.25" customHeight="1">
      <c r="A8" s="160" t="s">
        <v>18</v>
      </c>
      <c r="B8" s="157">
        <f>SUM(B12,B16)</f>
        <v>227103.21342605821</v>
      </c>
      <c r="C8" s="157">
        <f t="shared" ref="C8:D8" si="1">SUM(C12,C16)</f>
        <v>124889.20999999999</v>
      </c>
      <c r="D8" s="157">
        <f t="shared" si="1"/>
        <v>351992.4234260582</v>
      </c>
      <c r="E8" s="161">
        <v>109.22854830534533</v>
      </c>
      <c r="F8" s="161">
        <v>105.24994850818695</v>
      </c>
      <c r="G8" s="161">
        <v>107.78294210836981</v>
      </c>
      <c r="H8" s="167"/>
    </row>
    <row r="9" spans="1:8" ht="20.25" customHeight="1">
      <c r="A9" s="21" t="s">
        <v>19</v>
      </c>
      <c r="B9" s="157">
        <f t="shared" ref="B9:D10" si="2">SUM(B13,B17)</f>
        <v>51368.97</v>
      </c>
      <c r="C9" s="157">
        <f t="shared" si="2"/>
        <v>91719.84</v>
      </c>
      <c r="D9" s="157">
        <f t="shared" si="2"/>
        <v>143088.81</v>
      </c>
      <c r="E9" s="161">
        <v>101.72032982047594</v>
      </c>
      <c r="F9" s="161">
        <v>108.04208135681866</v>
      </c>
      <c r="G9" s="161">
        <v>105.68413114720197</v>
      </c>
      <c r="H9" s="167"/>
    </row>
    <row r="10" spans="1:8" ht="20.25" customHeight="1">
      <c r="A10" s="21" t="s">
        <v>20</v>
      </c>
      <c r="B10" s="157">
        <f t="shared" si="2"/>
        <v>12216.240000000002</v>
      </c>
      <c r="C10" s="157">
        <f t="shared" si="2"/>
        <v>7474.34</v>
      </c>
      <c r="D10" s="157">
        <f t="shared" si="2"/>
        <v>19690.580000000002</v>
      </c>
      <c r="E10" s="161">
        <v>112.11920967422192</v>
      </c>
      <c r="F10" s="161">
        <v>97.618295087962181</v>
      </c>
      <c r="G10" s="161">
        <v>106.13460425194289</v>
      </c>
      <c r="H10" s="167"/>
    </row>
    <row r="11" spans="1:8" s="24" customFormat="1" ht="20.25" customHeight="1">
      <c r="A11" s="24" t="s">
        <v>100</v>
      </c>
      <c r="B11" s="158">
        <f t="shared" ref="B11:B15" si="3">D11-C11</f>
        <v>252522.72342605822</v>
      </c>
      <c r="C11" s="158">
        <f t="shared" ref="C11:D11" si="4">SUM(C12:C14)</f>
        <v>204857.09</v>
      </c>
      <c r="D11" s="158">
        <f t="shared" si="4"/>
        <v>457379.81342605822</v>
      </c>
      <c r="E11" s="159">
        <v>107.76196258229317</v>
      </c>
      <c r="F11" s="159">
        <v>106.57786647080117</v>
      </c>
      <c r="G11" s="159">
        <v>107.22837750679273</v>
      </c>
      <c r="H11" s="167"/>
    </row>
    <row r="12" spans="1:8" ht="20.25" customHeight="1">
      <c r="A12" s="160" t="s">
        <v>18</v>
      </c>
      <c r="B12" s="157">
        <f>D12-C12</f>
        <v>200048.05342605821</v>
      </c>
      <c r="C12" s="157">
        <v>110084.37</v>
      </c>
      <c r="D12" s="157">
        <v>310132.4234260582</v>
      </c>
      <c r="E12" s="161">
        <v>109.00219408271062</v>
      </c>
      <c r="F12" s="161">
        <v>105.40578659392729</v>
      </c>
      <c r="G12" s="161">
        <v>107.69785655959768</v>
      </c>
      <c r="H12" s="167"/>
    </row>
    <row r="13" spans="1:8" ht="20.25" customHeight="1">
      <c r="A13" s="21" t="s">
        <v>19</v>
      </c>
      <c r="B13" s="157">
        <f t="shared" ref="B13:B18" si="5">D13-C13</f>
        <v>50195.97</v>
      </c>
      <c r="C13" s="157">
        <v>90712.84</v>
      </c>
      <c r="D13" s="157">
        <v>140908.81</v>
      </c>
      <c r="E13" s="157">
        <v>104.50670333161638</v>
      </c>
      <c r="F13" s="157">
        <v>107.73406871914366</v>
      </c>
      <c r="G13" s="157">
        <v>106.56177579957172</v>
      </c>
      <c r="H13" s="167"/>
    </row>
    <row r="14" spans="1:8" ht="20.25" customHeight="1">
      <c r="A14" s="21" t="s">
        <v>20</v>
      </c>
      <c r="B14" s="157">
        <f t="shared" si="5"/>
        <v>2278.6999999999998</v>
      </c>
      <c r="C14" s="157">
        <v>4059.88</v>
      </c>
      <c r="D14" s="157">
        <v>6338.58</v>
      </c>
      <c r="E14" s="161">
        <v>82.090170578381375</v>
      </c>
      <c r="F14" s="161">
        <v>113.58849532762578</v>
      </c>
      <c r="G14" s="161">
        <v>99.819371501011801</v>
      </c>
      <c r="H14" s="167"/>
    </row>
    <row r="15" spans="1:8" s="24" customFormat="1" ht="20.25" customHeight="1">
      <c r="A15" s="24" t="s">
        <v>101</v>
      </c>
      <c r="B15" s="158">
        <f t="shared" si="3"/>
        <v>38165.699999999997</v>
      </c>
      <c r="C15" s="158">
        <f t="shared" ref="C15:D15" si="6">SUM(C16:C18)</f>
        <v>19226.3</v>
      </c>
      <c r="D15" s="158">
        <f t="shared" si="6"/>
        <v>57392</v>
      </c>
      <c r="E15" s="159">
        <v>109.11419141763224</v>
      </c>
      <c r="F15" s="159">
        <v>101.21502461109209</v>
      </c>
      <c r="G15" s="159">
        <v>106.33413657059072</v>
      </c>
      <c r="H15" s="167"/>
    </row>
    <row r="16" spans="1:8" ht="20.25" customHeight="1">
      <c r="A16" s="160" t="s">
        <v>18</v>
      </c>
      <c r="B16" s="157">
        <f t="shared" si="5"/>
        <v>27055.16</v>
      </c>
      <c r="C16" s="157">
        <v>14804.84</v>
      </c>
      <c r="D16" s="157">
        <v>41860</v>
      </c>
      <c r="E16" s="161">
        <v>110.93185900687155</v>
      </c>
      <c r="F16" s="161">
        <v>104.10547781449968</v>
      </c>
      <c r="G16" s="161">
        <v>108.41753649767846</v>
      </c>
      <c r="H16" s="167"/>
    </row>
    <row r="17" spans="1:8" ht="20.25" customHeight="1">
      <c r="A17" s="21" t="s">
        <v>19</v>
      </c>
      <c r="B17" s="157">
        <f t="shared" si="5"/>
        <v>1173</v>
      </c>
      <c r="C17" s="157">
        <v>1007</v>
      </c>
      <c r="D17" s="157">
        <v>2180</v>
      </c>
      <c r="E17" s="161">
        <v>47.511807068849592</v>
      </c>
      <c r="F17" s="161">
        <v>145.52023121387285</v>
      </c>
      <c r="G17" s="161">
        <v>68.968571844371468</v>
      </c>
      <c r="H17" s="167"/>
    </row>
    <row r="18" spans="1:8" ht="20.25" customHeight="1">
      <c r="A18" s="21" t="s">
        <v>20</v>
      </c>
      <c r="B18" s="157">
        <f t="shared" si="5"/>
        <v>9937.5400000000009</v>
      </c>
      <c r="C18" s="157">
        <v>3414.46</v>
      </c>
      <c r="D18" s="157">
        <v>13352</v>
      </c>
      <c r="E18" s="161">
        <v>122.38485401931796</v>
      </c>
      <c r="F18" s="161">
        <v>83.636497244335573</v>
      </c>
      <c r="G18" s="161">
        <v>109.42100781730822</v>
      </c>
      <c r="H18" s="167"/>
    </row>
    <row r="23" spans="1:8">
      <c r="E23" s="158"/>
      <c r="F23" s="158"/>
      <c r="G23" s="95"/>
    </row>
  </sheetData>
  <mergeCells count="4">
    <mergeCell ref="B4:B5"/>
    <mergeCell ref="C4:C5"/>
    <mergeCell ref="D4:D5"/>
    <mergeCell ref="E4:G4"/>
  </mergeCells>
  <phoneticPr fontId="91" type="noConversion"/>
  <pageMargins left="0.62992126000000004" right="0.39370078740157499" top="0.511811023622047" bottom="0.47244094488188998" header="0.31496062992126" footer="0.31496062992126"/>
  <pageSetup paperSize="9" scale="90" firstPageNumber="1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X31"/>
  <sheetViews>
    <sheetView topLeftCell="A16" zoomScale="85" zoomScaleNormal="85" workbookViewId="0">
      <selection activeCell="I20" sqref="I20"/>
    </sheetView>
  </sheetViews>
  <sheetFormatPr defaultColWidth="12.8984375" defaultRowHeight="16.5" customHeight="1"/>
  <cols>
    <col min="1" max="1" width="41.8984375" style="3" customWidth="1"/>
    <col min="2" max="2" width="11.19921875" style="3" customWidth="1"/>
    <col min="3" max="3" width="11.8984375" style="3" bestFit="1" customWidth="1"/>
    <col min="4" max="5" width="11.19921875" style="3" customWidth="1"/>
    <col min="6" max="16384" width="12.8984375" style="3"/>
  </cols>
  <sheetData>
    <row r="1" spans="1:102" ht="18" customHeight="1">
      <c r="A1" s="44" t="s">
        <v>216</v>
      </c>
      <c r="B1" s="44"/>
      <c r="C1" s="44"/>
      <c r="D1" s="44"/>
      <c r="E1" s="44"/>
    </row>
    <row r="2" spans="1:102" ht="18" customHeight="1">
      <c r="A2" s="25"/>
      <c r="B2" s="25"/>
      <c r="C2" s="25"/>
      <c r="D2" s="25"/>
      <c r="E2" s="25"/>
    </row>
    <row r="3" spans="1:102" ht="18" customHeight="1">
      <c r="A3" s="53"/>
      <c r="B3" s="33"/>
      <c r="C3" s="54"/>
      <c r="D3" s="54"/>
      <c r="E3" s="55" t="s">
        <v>3</v>
      </c>
    </row>
    <row r="4" spans="1:102" s="43" customFormat="1" ht="69" customHeight="1">
      <c r="A4" s="42"/>
      <c r="B4" s="79" t="s">
        <v>417</v>
      </c>
      <c r="C4" s="79" t="s">
        <v>217</v>
      </c>
      <c r="D4" s="79" t="s">
        <v>218</v>
      </c>
      <c r="E4" s="79" t="s">
        <v>219</v>
      </c>
    </row>
    <row r="5" spans="1:102" s="35" customFormat="1" ht="18" customHeight="1">
      <c r="A5" s="322" t="s">
        <v>2</v>
      </c>
      <c r="B5" s="425">
        <v>108.7</v>
      </c>
      <c r="C5" s="425">
        <v>98.53</v>
      </c>
      <c r="D5" s="425">
        <v>115.3</v>
      </c>
      <c r="E5" s="425">
        <v>108.65</v>
      </c>
    </row>
    <row r="6" spans="1:102" s="37" customFormat="1" ht="18" customHeight="1">
      <c r="A6" s="322" t="s">
        <v>37</v>
      </c>
      <c r="B6" s="376">
        <v>0</v>
      </c>
      <c r="C6" s="376">
        <v>0</v>
      </c>
      <c r="D6" s="376">
        <v>0</v>
      </c>
      <c r="E6" s="349">
        <v>81.819999999999993</v>
      </c>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row>
    <row r="7" spans="1:102" s="37" customFormat="1" ht="18" customHeight="1">
      <c r="A7" s="322" t="s">
        <v>96</v>
      </c>
      <c r="B7" s="349">
        <v>109.34</v>
      </c>
      <c r="C7" s="349">
        <v>98.49</v>
      </c>
      <c r="D7" s="349">
        <v>113.6</v>
      </c>
      <c r="E7" s="349">
        <v>109.1</v>
      </c>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row>
    <row r="8" spans="1:102" s="37" customFormat="1" ht="18" customHeight="1">
      <c r="A8" s="323" t="s">
        <v>38</v>
      </c>
      <c r="B8" s="122">
        <v>105.79</v>
      </c>
      <c r="C8" s="122">
        <v>86.49</v>
      </c>
      <c r="D8" s="122">
        <v>116.67</v>
      </c>
      <c r="E8" s="122">
        <v>101.96</v>
      </c>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row>
    <row r="9" spans="1:102" s="37" customFormat="1" ht="18" customHeight="1">
      <c r="A9" s="323" t="s">
        <v>39</v>
      </c>
      <c r="B9" s="122">
        <v>124.69</v>
      </c>
      <c r="C9" s="122">
        <v>107.71</v>
      </c>
      <c r="D9" s="122">
        <v>114.66</v>
      </c>
      <c r="E9" s="122">
        <v>116.66</v>
      </c>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row>
    <row r="10" spans="1:102" s="37" customFormat="1" ht="18" customHeight="1">
      <c r="A10" s="323" t="s">
        <v>40</v>
      </c>
      <c r="B10" s="122">
        <v>72.72</v>
      </c>
      <c r="C10" s="122">
        <v>108.88</v>
      </c>
      <c r="D10" s="122">
        <v>78.22</v>
      </c>
      <c r="E10" s="122">
        <v>86.94</v>
      </c>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row>
    <row r="11" spans="1:102" s="37" customFormat="1" ht="18" customHeight="1">
      <c r="A11" s="323" t="s">
        <v>41</v>
      </c>
      <c r="B11" s="122">
        <v>99.74</v>
      </c>
      <c r="C11" s="122">
        <v>104.73</v>
      </c>
      <c r="D11" s="122">
        <v>101.13</v>
      </c>
      <c r="E11" s="122">
        <v>104.18</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row>
    <row r="12" spans="1:102" s="33" customFormat="1" ht="18" customHeight="1">
      <c r="A12" s="323" t="s">
        <v>42</v>
      </c>
      <c r="B12" s="321">
        <v>106.76</v>
      </c>
      <c r="C12" s="321">
        <v>100.53</v>
      </c>
      <c r="D12" s="321">
        <v>97.75</v>
      </c>
      <c r="E12" s="321">
        <v>104.98</v>
      </c>
    </row>
    <row r="13" spans="1:102" s="33" customFormat="1" ht="18" customHeight="1">
      <c r="A13" s="323" t="s">
        <v>43</v>
      </c>
      <c r="B13" s="321">
        <v>103.76</v>
      </c>
      <c r="C13" s="321">
        <v>97.64</v>
      </c>
      <c r="D13" s="321">
        <v>113.44</v>
      </c>
      <c r="E13" s="321">
        <v>110.13</v>
      </c>
    </row>
    <row r="14" spans="1:102" s="38" customFormat="1" ht="39.6">
      <c r="A14" s="323" t="s">
        <v>293</v>
      </c>
      <c r="B14" s="321">
        <v>150.53</v>
      </c>
      <c r="C14" s="321">
        <v>108.56</v>
      </c>
      <c r="D14" s="321">
        <v>161.52000000000001</v>
      </c>
      <c r="E14" s="321">
        <v>129.43</v>
      </c>
    </row>
    <row r="15" spans="1:102" s="38" customFormat="1" ht="18" customHeight="1">
      <c r="A15" s="323" t="s">
        <v>44</v>
      </c>
      <c r="B15" s="321">
        <v>104.64</v>
      </c>
      <c r="C15" s="321">
        <v>101.18</v>
      </c>
      <c r="D15" s="321">
        <v>105.21</v>
      </c>
      <c r="E15" s="321">
        <v>103.97</v>
      </c>
    </row>
    <row r="16" spans="1:102" s="33" customFormat="1" ht="18" customHeight="1">
      <c r="A16" s="323" t="s">
        <v>45</v>
      </c>
      <c r="B16" s="321">
        <v>136.44999999999999</v>
      </c>
      <c r="C16" s="321">
        <v>95.71</v>
      </c>
      <c r="D16" s="321">
        <v>140.21</v>
      </c>
      <c r="E16" s="321">
        <v>120.87</v>
      </c>
    </row>
    <row r="17" spans="1:5" s="33" customFormat="1" ht="18" customHeight="1">
      <c r="A17" s="323" t="s">
        <v>294</v>
      </c>
      <c r="B17" s="321">
        <v>78.56</v>
      </c>
      <c r="C17" s="321">
        <v>98.82</v>
      </c>
      <c r="D17" s="321">
        <v>99.95</v>
      </c>
      <c r="E17" s="321">
        <v>96.4</v>
      </c>
    </row>
    <row r="18" spans="1:5" s="33" customFormat="1" ht="18" customHeight="1">
      <c r="A18" s="323" t="s">
        <v>295</v>
      </c>
      <c r="B18" s="321">
        <v>106.35</v>
      </c>
      <c r="C18" s="321">
        <v>113.86</v>
      </c>
      <c r="D18" s="321">
        <v>101.51</v>
      </c>
      <c r="E18" s="321">
        <v>109.36</v>
      </c>
    </row>
    <row r="19" spans="1:5" s="33" customFormat="1" ht="18" customHeight="1">
      <c r="A19" s="323" t="s">
        <v>46</v>
      </c>
      <c r="B19" s="123">
        <v>116.31</v>
      </c>
      <c r="C19" s="123">
        <v>105.16</v>
      </c>
      <c r="D19" s="123">
        <v>103.09</v>
      </c>
      <c r="E19" s="122">
        <v>113.86</v>
      </c>
    </row>
    <row r="20" spans="1:5" s="33" customFormat="1" ht="18" customHeight="1">
      <c r="A20" s="323" t="s">
        <v>47</v>
      </c>
      <c r="B20" s="321">
        <v>108.09</v>
      </c>
      <c r="C20" s="321">
        <v>101.2</v>
      </c>
      <c r="D20" s="321">
        <v>112.35</v>
      </c>
      <c r="E20" s="321">
        <v>108.99</v>
      </c>
    </row>
    <row r="21" spans="1:5" s="33" customFormat="1" ht="18" customHeight="1">
      <c r="A21" s="323" t="s">
        <v>48</v>
      </c>
      <c r="B21" s="321">
        <v>278.17</v>
      </c>
      <c r="C21" s="321">
        <v>79.91</v>
      </c>
      <c r="D21" s="321">
        <v>286.60000000000002</v>
      </c>
      <c r="E21" s="321">
        <v>432.09</v>
      </c>
    </row>
    <row r="22" spans="1:5" s="33" customFormat="1" ht="26.4">
      <c r="A22" s="323" t="s">
        <v>49</v>
      </c>
      <c r="B22" s="123">
        <v>112.12</v>
      </c>
      <c r="C22" s="123">
        <v>103.51</v>
      </c>
      <c r="D22" s="123">
        <v>112.82</v>
      </c>
      <c r="E22" s="123">
        <v>118.5</v>
      </c>
    </row>
    <row r="23" spans="1:5" s="33" customFormat="1" ht="18" customHeight="1">
      <c r="A23" s="323" t="s">
        <v>50</v>
      </c>
      <c r="B23" s="321">
        <v>101.23</v>
      </c>
      <c r="C23" s="321">
        <v>96.12</v>
      </c>
      <c r="D23" s="321">
        <v>95.07</v>
      </c>
      <c r="E23" s="321">
        <v>90.2</v>
      </c>
    </row>
    <row r="24" spans="1:5" s="38" customFormat="1" ht="18" customHeight="1">
      <c r="A24" s="323" t="s">
        <v>51</v>
      </c>
      <c r="B24" s="321">
        <v>116.11</v>
      </c>
      <c r="C24" s="321">
        <v>96.41</v>
      </c>
      <c r="D24" s="321">
        <v>116.14</v>
      </c>
      <c r="E24" s="321">
        <v>109.44</v>
      </c>
    </row>
    <row r="25" spans="1:5" s="38" customFormat="1" ht="18" customHeight="1">
      <c r="A25" s="323" t="s">
        <v>52</v>
      </c>
      <c r="B25" s="321">
        <v>126.01</v>
      </c>
      <c r="C25" s="321">
        <v>102.2</v>
      </c>
      <c r="D25" s="321">
        <v>122.86</v>
      </c>
      <c r="E25" s="321">
        <v>123.98</v>
      </c>
    </row>
    <row r="26" spans="1:5" s="33" customFormat="1" ht="18" customHeight="1">
      <c r="A26" s="323" t="s">
        <v>53</v>
      </c>
      <c r="B26" s="321">
        <v>96.83</v>
      </c>
      <c r="C26" s="321">
        <v>101.05</v>
      </c>
      <c r="D26" s="321">
        <v>104.96</v>
      </c>
      <c r="E26" s="321">
        <v>104.61</v>
      </c>
    </row>
    <row r="27" spans="1:5" s="33" customFormat="1" ht="18" customHeight="1">
      <c r="A27" s="323" t="s">
        <v>54</v>
      </c>
      <c r="B27" s="321">
        <v>140.59</v>
      </c>
      <c r="C27" s="321">
        <v>103.5</v>
      </c>
      <c r="D27" s="321">
        <v>143.84</v>
      </c>
      <c r="E27" s="321">
        <v>121.88</v>
      </c>
    </row>
    <row r="28" spans="1:5" s="33" customFormat="1" ht="26.4">
      <c r="A28" s="322" t="s">
        <v>296</v>
      </c>
      <c r="B28" s="425">
        <v>100.33</v>
      </c>
      <c r="C28" s="425">
        <v>98.85</v>
      </c>
      <c r="D28" s="425">
        <v>151.69</v>
      </c>
      <c r="E28" s="425">
        <v>103.43</v>
      </c>
    </row>
    <row r="29" spans="1:5" s="33" customFormat="1" ht="26.4">
      <c r="A29" s="322" t="s">
        <v>55</v>
      </c>
      <c r="B29" s="124">
        <v>103.57</v>
      </c>
      <c r="C29" s="124">
        <v>100.85</v>
      </c>
      <c r="D29" s="124">
        <v>104.16</v>
      </c>
      <c r="E29" s="124">
        <v>104.07</v>
      </c>
    </row>
    <row r="30" spans="1:5" s="33" customFormat="1" ht="18" customHeight="1">
      <c r="A30" s="323" t="s">
        <v>56</v>
      </c>
      <c r="B30" s="123">
        <v>107.14</v>
      </c>
      <c r="C30" s="123">
        <v>100.88</v>
      </c>
      <c r="D30" s="123">
        <v>107.45</v>
      </c>
      <c r="E30" s="123">
        <v>105.19</v>
      </c>
    </row>
    <row r="31" spans="1:5" s="33" customFormat="1" ht="26.4">
      <c r="A31" s="323" t="s">
        <v>57</v>
      </c>
      <c r="B31" s="321">
        <v>97.69</v>
      </c>
      <c r="C31" s="321">
        <v>100.8</v>
      </c>
      <c r="D31" s="321">
        <v>98.69</v>
      </c>
      <c r="E31" s="321">
        <v>102.06</v>
      </c>
    </row>
  </sheetData>
  <pageMargins left="0.68" right="0.39370078740157499" top="0.24803149599999999" bottom="0.20866141699999999" header="0.31496062992126" footer="0.31496062992126"/>
  <pageSetup paperSize="9" scale="95" firstPageNumber="1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C33"/>
  <sheetViews>
    <sheetView topLeftCell="A4" zoomScale="85" zoomScaleNormal="85" workbookViewId="0">
      <selection activeCell="I20" sqref="I20"/>
    </sheetView>
  </sheetViews>
  <sheetFormatPr defaultColWidth="12.8984375" defaultRowHeight="16.5" customHeight="1"/>
  <cols>
    <col min="1" max="1" width="48.69921875" style="3" customWidth="1"/>
    <col min="2" max="2" width="12.69921875" style="3" customWidth="1"/>
    <col min="3" max="3" width="13.19921875" style="3" customWidth="1"/>
    <col min="4" max="4" width="13.5" style="3" customWidth="1"/>
    <col min="5" max="16384" width="12.8984375" style="3"/>
  </cols>
  <sheetData>
    <row r="1" spans="1:107" ht="16.5" customHeight="1">
      <c r="A1" s="45" t="s">
        <v>220</v>
      </c>
      <c r="B1" s="45"/>
      <c r="C1" s="45"/>
      <c r="D1" s="45"/>
    </row>
    <row r="2" spans="1:107" ht="16.5" customHeight="1">
      <c r="A2" s="25"/>
      <c r="B2" s="25"/>
      <c r="C2" s="25"/>
      <c r="D2" s="25"/>
    </row>
    <row r="3" spans="1:107" ht="16.5" customHeight="1">
      <c r="A3" s="53"/>
      <c r="B3" s="33"/>
      <c r="C3" s="54"/>
      <c r="D3" s="55" t="s">
        <v>3</v>
      </c>
    </row>
    <row r="4" spans="1:107" s="33" customFormat="1" ht="67.5" customHeight="1">
      <c r="A4" s="32"/>
      <c r="B4" s="79" t="s">
        <v>221</v>
      </c>
      <c r="C4" s="79" t="s">
        <v>222</v>
      </c>
      <c r="D4" s="79" t="s">
        <v>223</v>
      </c>
    </row>
    <row r="5" spans="1:107" s="35" customFormat="1" ht="14.25" customHeight="1">
      <c r="A5" s="81"/>
      <c r="B5" s="34"/>
      <c r="C5" s="34"/>
      <c r="D5" s="34"/>
    </row>
    <row r="6" spans="1:107" s="35" customFormat="1" ht="14.25" customHeight="1">
      <c r="A6" s="430" t="s">
        <v>2</v>
      </c>
      <c r="B6" s="324">
        <v>110.15</v>
      </c>
      <c r="C6" s="324">
        <v>108.01</v>
      </c>
      <c r="D6" s="324">
        <v>108.04</v>
      </c>
    </row>
    <row r="7" spans="1:107" s="37" customFormat="1" ht="16.5" customHeight="1">
      <c r="A7" s="426" t="s">
        <v>37</v>
      </c>
      <c r="B7" s="428">
        <v>55.56</v>
      </c>
      <c r="C7" s="428">
        <v>100</v>
      </c>
      <c r="D7" s="428" t="s">
        <v>60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row>
    <row r="8" spans="1:107" s="37" customFormat="1" ht="16.5" customHeight="1">
      <c r="A8" s="426" t="s">
        <v>96</v>
      </c>
      <c r="B8" s="324">
        <v>109.75</v>
      </c>
      <c r="C8" s="324">
        <v>109.26</v>
      </c>
      <c r="D8" s="324">
        <v>108.41</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6"/>
      <c r="AZ8" s="36"/>
      <c r="BA8" s="36"/>
      <c r="BB8" s="36"/>
      <c r="BC8" s="36"/>
      <c r="BD8" s="36"/>
      <c r="BE8" s="36"/>
      <c r="BF8" s="36"/>
      <c r="BG8" s="36"/>
      <c r="BH8" s="36"/>
      <c r="BI8" s="36"/>
      <c r="BJ8" s="36"/>
      <c r="BK8" s="36"/>
      <c r="BL8" s="36"/>
      <c r="BM8" s="36"/>
      <c r="BN8" s="36"/>
      <c r="BO8" s="36"/>
      <c r="BP8" s="36"/>
      <c r="BQ8" s="36"/>
      <c r="BR8" s="36"/>
      <c r="BS8" s="36"/>
      <c r="BT8" s="36"/>
      <c r="BU8" s="36"/>
      <c r="BV8" s="36"/>
      <c r="BW8" s="36"/>
      <c r="BX8" s="36"/>
      <c r="BY8" s="36"/>
      <c r="BZ8" s="36"/>
      <c r="CA8" s="36"/>
      <c r="CB8" s="36"/>
      <c r="CC8" s="36"/>
      <c r="CD8" s="36"/>
      <c r="CE8" s="36"/>
      <c r="CF8" s="36"/>
      <c r="CG8" s="36"/>
      <c r="CH8" s="36"/>
      <c r="CI8" s="36"/>
      <c r="CJ8" s="36"/>
      <c r="CK8" s="36"/>
      <c r="CL8" s="36"/>
      <c r="CM8" s="36"/>
      <c r="CN8" s="36"/>
      <c r="CO8" s="36"/>
      <c r="CP8" s="36"/>
      <c r="CQ8" s="36"/>
      <c r="CR8" s="36"/>
      <c r="CS8" s="36"/>
      <c r="CT8" s="36"/>
      <c r="CU8" s="36"/>
      <c r="CV8" s="36"/>
      <c r="CW8" s="36"/>
      <c r="CX8" s="36"/>
      <c r="CY8" s="36"/>
      <c r="CZ8" s="36"/>
      <c r="DA8" s="36"/>
      <c r="DB8" s="36"/>
      <c r="DC8" s="36"/>
    </row>
    <row r="9" spans="1:107" s="37" customFormat="1" ht="16.5" customHeight="1">
      <c r="A9" s="427" t="s">
        <v>38</v>
      </c>
      <c r="B9" s="325">
        <v>104.74</v>
      </c>
      <c r="C9" s="325">
        <v>98.81</v>
      </c>
      <c r="D9" s="325">
        <v>103.04</v>
      </c>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row>
    <row r="10" spans="1:107" s="37" customFormat="1" ht="16.5" customHeight="1">
      <c r="A10" s="427" t="s">
        <v>39</v>
      </c>
      <c r="B10" s="326">
        <v>110.53</v>
      </c>
      <c r="C10" s="326">
        <v>127.02</v>
      </c>
      <c r="D10" s="326">
        <v>112.23</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c r="AY10" s="36"/>
      <c r="AZ10" s="36"/>
      <c r="BA10" s="36"/>
      <c r="BB10" s="36"/>
      <c r="BC10" s="36"/>
      <c r="BD10" s="36"/>
      <c r="BE10" s="36"/>
      <c r="BF10" s="36"/>
      <c r="BG10" s="36"/>
      <c r="BH10" s="36"/>
      <c r="BI10" s="36"/>
      <c r="BJ10" s="36"/>
      <c r="BK10" s="36"/>
      <c r="BL10" s="36"/>
      <c r="BM10" s="36"/>
      <c r="BN10" s="36"/>
      <c r="BO10" s="36"/>
      <c r="BP10" s="36"/>
      <c r="BQ10" s="36"/>
      <c r="BR10" s="36"/>
      <c r="BS10" s="36"/>
      <c r="BT10" s="36"/>
      <c r="BU10" s="36"/>
      <c r="BV10" s="36"/>
      <c r="BW10" s="36"/>
      <c r="BX10" s="36"/>
      <c r="BY10" s="36"/>
      <c r="BZ10" s="36"/>
      <c r="CA10" s="36"/>
      <c r="CB10" s="36"/>
      <c r="CC10" s="36"/>
      <c r="CD10" s="36"/>
      <c r="CE10" s="36"/>
      <c r="CF10" s="36"/>
      <c r="CG10" s="36"/>
      <c r="CH10" s="36"/>
      <c r="CI10" s="36"/>
      <c r="CJ10" s="36"/>
      <c r="CK10" s="36"/>
      <c r="CL10" s="36"/>
      <c r="CM10" s="36"/>
      <c r="CN10" s="36"/>
      <c r="CO10" s="36"/>
      <c r="CP10" s="36"/>
      <c r="CQ10" s="36"/>
      <c r="CR10" s="36"/>
      <c r="CS10" s="36"/>
      <c r="CT10" s="36"/>
      <c r="CU10" s="36"/>
      <c r="CV10" s="36"/>
      <c r="CW10" s="36"/>
      <c r="CX10" s="36"/>
      <c r="CY10" s="36"/>
      <c r="CZ10" s="36"/>
      <c r="DA10" s="36"/>
      <c r="DB10" s="36"/>
      <c r="DC10" s="36"/>
    </row>
    <row r="11" spans="1:107" s="37" customFormat="1" ht="16.5" customHeight="1">
      <c r="A11" s="427" t="s">
        <v>40</v>
      </c>
      <c r="B11" s="325">
        <v>69.540000000000006</v>
      </c>
      <c r="C11" s="325">
        <v>110.26</v>
      </c>
      <c r="D11" s="326">
        <v>85.19</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6"/>
      <c r="CQ11" s="36"/>
      <c r="CR11" s="36"/>
      <c r="CS11" s="36"/>
      <c r="CT11" s="36"/>
      <c r="CU11" s="36"/>
      <c r="CV11" s="36"/>
      <c r="CW11" s="36"/>
      <c r="CX11" s="36"/>
      <c r="CY11" s="36"/>
      <c r="CZ11" s="36"/>
      <c r="DA11" s="36"/>
      <c r="DB11" s="36"/>
      <c r="DC11" s="36"/>
    </row>
    <row r="12" spans="1:107" s="37" customFormat="1" ht="16.5" customHeight="1">
      <c r="A12" s="427" t="s">
        <v>41</v>
      </c>
      <c r="B12" s="327">
        <v>94.38</v>
      </c>
      <c r="C12" s="327">
        <v>123.75</v>
      </c>
      <c r="D12" s="326">
        <v>97.31</v>
      </c>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row>
    <row r="13" spans="1:107" s="33" customFormat="1" ht="16.5" customHeight="1">
      <c r="A13" s="427" t="s">
        <v>42</v>
      </c>
      <c r="B13" s="327">
        <v>103.36</v>
      </c>
      <c r="C13" s="327">
        <v>109.52</v>
      </c>
      <c r="D13" s="326">
        <v>102.21</v>
      </c>
    </row>
    <row r="14" spans="1:107" s="33" customFormat="1" ht="14.25" customHeight="1">
      <c r="A14" s="427" t="s">
        <v>43</v>
      </c>
      <c r="B14" s="429">
        <v>114.87</v>
      </c>
      <c r="C14" s="429">
        <v>109.81</v>
      </c>
      <c r="D14" s="429">
        <v>106.58</v>
      </c>
    </row>
    <row r="15" spans="1:107" s="38" customFormat="1" ht="31.5" customHeight="1">
      <c r="A15" s="323" t="s">
        <v>293</v>
      </c>
      <c r="B15" s="429">
        <v>105.29</v>
      </c>
      <c r="C15" s="429">
        <v>130.59</v>
      </c>
      <c r="D15" s="429">
        <v>151.85</v>
      </c>
    </row>
    <row r="16" spans="1:107" s="33" customFormat="1" ht="16.5" customHeight="1">
      <c r="A16" s="427" t="s">
        <v>44</v>
      </c>
      <c r="B16" s="429">
        <v>101.14</v>
      </c>
      <c r="C16" s="429">
        <v>102.01</v>
      </c>
      <c r="D16" s="429">
        <v>108.45</v>
      </c>
    </row>
    <row r="17" spans="1:4" s="33" customFormat="1" ht="19.5" customHeight="1">
      <c r="A17" s="427" t="s">
        <v>45</v>
      </c>
      <c r="B17" s="429">
        <v>121.62</v>
      </c>
      <c r="C17" s="429">
        <v>111.44</v>
      </c>
      <c r="D17" s="429">
        <v>132.02000000000001</v>
      </c>
    </row>
    <row r="18" spans="1:4" s="33" customFormat="1" ht="16.5" customHeight="1">
      <c r="A18" s="427" t="s">
        <v>294</v>
      </c>
      <c r="B18" s="429">
        <v>86.31</v>
      </c>
      <c r="C18" s="429">
        <v>110.96</v>
      </c>
      <c r="D18" s="429">
        <v>95.08</v>
      </c>
    </row>
    <row r="19" spans="1:4" s="33" customFormat="1" ht="16.5" customHeight="1">
      <c r="A19" s="427" t="s">
        <v>295</v>
      </c>
      <c r="B19" s="429">
        <v>107.55</v>
      </c>
      <c r="C19" s="429">
        <v>114.84</v>
      </c>
      <c r="D19" s="429">
        <v>106.5</v>
      </c>
    </row>
    <row r="20" spans="1:4" s="33" customFormat="1" ht="16.5" customHeight="1">
      <c r="A20" s="427" t="s">
        <v>46</v>
      </c>
      <c r="B20" s="429">
        <v>118.96</v>
      </c>
      <c r="C20" s="429">
        <v>110.65</v>
      </c>
      <c r="D20" s="429">
        <v>112.93</v>
      </c>
    </row>
    <row r="21" spans="1:4" s="33" customFormat="1" ht="15.75" customHeight="1">
      <c r="A21" s="427" t="s">
        <v>47</v>
      </c>
      <c r="B21" s="327">
        <v>110.48</v>
      </c>
      <c r="C21" s="327">
        <v>108.06</v>
      </c>
      <c r="D21" s="429">
        <v>108.63</v>
      </c>
    </row>
    <row r="22" spans="1:4" s="33" customFormat="1" ht="16.5" customHeight="1">
      <c r="A22" s="427" t="s">
        <v>48</v>
      </c>
      <c r="B22" s="327">
        <v>623.5</v>
      </c>
      <c r="C22" s="327">
        <v>1008.54</v>
      </c>
      <c r="D22" s="327">
        <v>259.04000000000002</v>
      </c>
    </row>
    <row r="23" spans="1:4" s="33" customFormat="1" ht="16.5" customHeight="1">
      <c r="A23" s="427" t="s">
        <v>49</v>
      </c>
      <c r="B23" s="429">
        <v>118.83</v>
      </c>
      <c r="C23" s="429">
        <v>123.51</v>
      </c>
      <c r="D23" s="429">
        <v>113.58</v>
      </c>
    </row>
    <row r="24" spans="1:4" s="33" customFormat="1" ht="16.5" customHeight="1">
      <c r="A24" s="427" t="s">
        <v>50</v>
      </c>
      <c r="B24" s="429">
        <v>76.78</v>
      </c>
      <c r="C24" s="429">
        <v>100.31</v>
      </c>
      <c r="D24" s="429">
        <v>97.65</v>
      </c>
    </row>
    <row r="25" spans="1:4" s="33" customFormat="1" ht="16.5" customHeight="1">
      <c r="A25" s="427" t="s">
        <v>51</v>
      </c>
      <c r="B25" s="327">
        <v>105.48</v>
      </c>
      <c r="C25" s="327">
        <v>107.71</v>
      </c>
      <c r="D25" s="327">
        <v>115.23</v>
      </c>
    </row>
    <row r="26" spans="1:4" s="33" customFormat="1" ht="16.5" customHeight="1">
      <c r="A26" s="427" t="s">
        <v>52</v>
      </c>
      <c r="B26" s="429">
        <v>107.43</v>
      </c>
      <c r="C26" s="429">
        <v>139.37</v>
      </c>
      <c r="D26" s="429">
        <v>124.99</v>
      </c>
    </row>
    <row r="27" spans="1:4" s="33" customFormat="1" ht="16.5" customHeight="1">
      <c r="A27" s="427" t="s">
        <v>53</v>
      </c>
      <c r="B27" s="429">
        <v>108.29</v>
      </c>
      <c r="C27" s="429">
        <v>104.37</v>
      </c>
      <c r="D27" s="429">
        <v>101.81</v>
      </c>
    </row>
    <row r="28" spans="1:4" s="33" customFormat="1" ht="18.75" customHeight="1">
      <c r="A28" s="427" t="s">
        <v>54</v>
      </c>
      <c r="B28" s="429">
        <v>105.12</v>
      </c>
      <c r="C28" s="429">
        <v>120.88</v>
      </c>
      <c r="D28" s="429">
        <v>140.05000000000001</v>
      </c>
    </row>
    <row r="29" spans="1:4" s="33" customFormat="1" ht="27.75" customHeight="1">
      <c r="A29" s="426" t="s">
        <v>296</v>
      </c>
      <c r="B29" s="428">
        <v>116.34</v>
      </c>
      <c r="C29" s="428">
        <v>94.04</v>
      </c>
      <c r="D29" s="428">
        <v>102.79</v>
      </c>
    </row>
    <row r="30" spans="1:4" s="33" customFormat="1" ht="24.75" customHeight="1">
      <c r="A30" s="426" t="s">
        <v>55</v>
      </c>
      <c r="B30" s="428">
        <v>103.84</v>
      </c>
      <c r="C30" s="428">
        <v>104.07</v>
      </c>
      <c r="D30" s="428">
        <v>104.31</v>
      </c>
    </row>
    <row r="31" spans="1:4" s="33" customFormat="1" ht="16.5" customHeight="1">
      <c r="A31" s="427" t="s">
        <v>56</v>
      </c>
      <c r="B31" s="429">
        <v>104.65</v>
      </c>
      <c r="C31" s="429">
        <v>103.37</v>
      </c>
      <c r="D31" s="429">
        <v>107.72</v>
      </c>
    </row>
    <row r="32" spans="1:4" s="33" customFormat="1" ht="16.5" customHeight="1">
      <c r="A32" s="427" t="s">
        <v>57</v>
      </c>
      <c r="B32" s="327">
        <v>102.35</v>
      </c>
      <c r="C32" s="327">
        <v>105.42</v>
      </c>
      <c r="D32" s="327">
        <v>98.67</v>
      </c>
    </row>
    <row r="33" spans="1:4" ht="15.9" customHeight="1">
      <c r="A33" s="33"/>
      <c r="B33" s="33"/>
      <c r="C33" s="33"/>
      <c r="D33" s="33"/>
    </row>
  </sheetData>
  <pageMargins left="0.47" right="0.39370078740157499" top="0.38" bottom="0.34" header="0.26" footer="0.21"/>
  <pageSetup paperSize="9" firstPageNumber="1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9"/>
  <sheetViews>
    <sheetView zoomScale="85" zoomScaleNormal="85" workbookViewId="0">
      <selection activeCell="H7" sqref="H7:H99"/>
    </sheetView>
  </sheetViews>
  <sheetFormatPr defaultColWidth="9" defaultRowHeight="25.5" customHeight="1"/>
  <cols>
    <col min="1" max="1" width="34" style="7" customWidth="1"/>
    <col min="2" max="2" width="7.59765625" style="7" customWidth="1"/>
    <col min="3" max="5" width="8.19921875" style="7" customWidth="1"/>
    <col min="6" max="7" width="9" style="7" customWidth="1"/>
    <col min="8" max="202" width="9" style="7"/>
    <col min="203" max="203" width="29.59765625" style="7" customWidth="1"/>
    <col min="204" max="204" width="9" style="7" bestFit="1" customWidth="1"/>
    <col min="205" max="205" width="6.8984375" style="7" bestFit="1" customWidth="1"/>
    <col min="206" max="206" width="6.09765625" style="7" bestFit="1" customWidth="1"/>
    <col min="207" max="207" width="6.59765625" style="7" bestFit="1" customWidth="1"/>
    <col min="208" max="209" width="9.3984375" style="7" customWidth="1"/>
    <col min="210" max="16384" width="9" style="7"/>
  </cols>
  <sheetData>
    <row r="1" spans="1:7" ht="16.95" customHeight="1">
      <c r="A1" s="4" t="s">
        <v>196</v>
      </c>
      <c r="B1" s="8"/>
      <c r="C1" s="8"/>
      <c r="D1" s="8"/>
      <c r="E1" s="8"/>
      <c r="F1" s="8"/>
      <c r="G1" s="8"/>
    </row>
    <row r="2" spans="1:7" ht="16.95" customHeight="1">
      <c r="A2" s="5" t="s">
        <v>224</v>
      </c>
      <c r="B2" s="9"/>
    </row>
    <row r="3" spans="1:7" ht="9" customHeight="1">
      <c r="A3" s="41"/>
      <c r="B3" s="41"/>
      <c r="C3" s="6"/>
      <c r="D3" s="6"/>
      <c r="E3" s="6"/>
      <c r="F3" s="6"/>
      <c r="G3" s="56"/>
    </row>
    <row r="4" spans="1:7" s="6" customFormat="1" ht="26.4">
      <c r="A4" s="77"/>
      <c r="B4" s="471" t="s">
        <v>59</v>
      </c>
      <c r="C4" s="471" t="s">
        <v>225</v>
      </c>
      <c r="D4" s="471" t="s">
        <v>226</v>
      </c>
      <c r="E4" s="471" t="s">
        <v>227</v>
      </c>
      <c r="F4" s="316" t="s">
        <v>256</v>
      </c>
      <c r="G4" s="316" t="s">
        <v>208</v>
      </c>
    </row>
    <row r="5" spans="1:7" s="6" customFormat="1" ht="32.25" customHeight="1">
      <c r="A5" s="78"/>
      <c r="B5" s="472"/>
      <c r="C5" s="472"/>
      <c r="D5" s="472"/>
      <c r="E5" s="472"/>
      <c r="F5" s="473" t="s">
        <v>62</v>
      </c>
      <c r="G5" s="474"/>
    </row>
    <row r="6" spans="1:7" s="89" customFormat="1" ht="15">
      <c r="A6" s="328" t="s">
        <v>6</v>
      </c>
      <c r="B6" s="125"/>
      <c r="C6" s="128"/>
      <c r="D6" s="128"/>
      <c r="E6" s="90"/>
      <c r="F6" s="90"/>
      <c r="G6" s="97"/>
    </row>
    <row r="7" spans="1:7" s="89" customFormat="1" ht="15">
      <c r="A7" s="320" t="s">
        <v>297</v>
      </c>
      <c r="B7" s="330" t="s">
        <v>63</v>
      </c>
      <c r="C7" s="339" t="s">
        <v>60</v>
      </c>
      <c r="D7" s="339" t="s">
        <v>60</v>
      </c>
      <c r="E7" s="341">
        <v>3253.0120481927702</v>
      </c>
      <c r="F7" s="342" t="s">
        <v>60</v>
      </c>
      <c r="G7" s="340">
        <v>81.818181818181799</v>
      </c>
    </row>
    <row r="8" spans="1:7" s="89" customFormat="1" ht="26.4">
      <c r="A8" s="320" t="s">
        <v>298</v>
      </c>
      <c r="B8" s="331" t="s">
        <v>63</v>
      </c>
      <c r="C8" s="343">
        <v>15</v>
      </c>
      <c r="D8" s="343">
        <v>18</v>
      </c>
      <c r="E8" s="343">
        <v>114.25</v>
      </c>
      <c r="F8" s="344">
        <v>75.821398483571997</v>
      </c>
      <c r="G8" s="344">
        <v>63.680954238894202</v>
      </c>
    </row>
    <row r="9" spans="1:7" s="89" customFormat="1" ht="15">
      <c r="A9" s="320" t="s">
        <v>299</v>
      </c>
      <c r="B9" s="331" t="s">
        <v>63</v>
      </c>
      <c r="C9" s="343">
        <v>1190</v>
      </c>
      <c r="D9" s="343">
        <v>1246</v>
      </c>
      <c r="E9" s="343">
        <v>8877</v>
      </c>
      <c r="F9" s="344">
        <v>113.998170173833</v>
      </c>
      <c r="G9" s="344">
        <v>87.354851407203299</v>
      </c>
    </row>
    <row r="10" spans="1:7" s="89" customFormat="1" ht="15">
      <c r="A10" s="320" t="s">
        <v>300</v>
      </c>
      <c r="B10" s="331" t="s">
        <v>63</v>
      </c>
      <c r="C10" s="343">
        <v>26403.75</v>
      </c>
      <c r="D10" s="343">
        <v>27812.5</v>
      </c>
      <c r="E10" s="343">
        <v>197744.97500000001</v>
      </c>
      <c r="F10" s="344">
        <v>135.55071972863101</v>
      </c>
      <c r="G10" s="344">
        <v>107.68483564303401</v>
      </c>
    </row>
    <row r="11" spans="1:7" s="89" customFormat="1" ht="15">
      <c r="A11" s="320" t="s">
        <v>301</v>
      </c>
      <c r="B11" s="331" t="s">
        <v>63</v>
      </c>
      <c r="C11" s="343">
        <v>18937.304577249099</v>
      </c>
      <c r="D11" s="343">
        <v>15874.942038454999</v>
      </c>
      <c r="E11" s="343">
        <v>140712.30235254299</v>
      </c>
      <c r="F11" s="344">
        <v>120.680946999802</v>
      </c>
      <c r="G11" s="344">
        <v>108.529024615965</v>
      </c>
    </row>
    <row r="12" spans="1:7" s="89" customFormat="1" ht="15">
      <c r="A12" s="320" t="s">
        <v>302</v>
      </c>
      <c r="B12" s="331" t="s">
        <v>63</v>
      </c>
      <c r="C12" s="343">
        <v>1500</v>
      </c>
      <c r="D12" s="343">
        <v>1440</v>
      </c>
      <c r="E12" s="343">
        <v>12073</v>
      </c>
      <c r="F12" s="344">
        <v>134.45378151260499</v>
      </c>
      <c r="G12" s="344">
        <v>149.67765931068701</v>
      </c>
    </row>
    <row r="13" spans="1:7" s="89" customFormat="1" ht="26.4">
      <c r="A13" s="320" t="s">
        <v>303</v>
      </c>
      <c r="B13" s="331" t="s">
        <v>390</v>
      </c>
      <c r="C13" s="343">
        <v>10392</v>
      </c>
      <c r="D13" s="343">
        <v>10451</v>
      </c>
      <c r="E13" s="343">
        <v>78212</v>
      </c>
      <c r="F13" s="344">
        <v>100.239785152503</v>
      </c>
      <c r="G13" s="344">
        <v>103.437239628106</v>
      </c>
    </row>
    <row r="14" spans="1:7" s="89" customFormat="1" ht="26.4">
      <c r="A14" s="320" t="s">
        <v>304</v>
      </c>
      <c r="B14" s="331" t="s">
        <v>63</v>
      </c>
      <c r="C14" s="343">
        <v>435</v>
      </c>
      <c r="D14" s="343">
        <v>450</v>
      </c>
      <c r="E14" s="343">
        <v>5116</v>
      </c>
      <c r="F14" s="344">
        <v>46.012269938650299</v>
      </c>
      <c r="G14" s="344">
        <v>57.749181623208003</v>
      </c>
    </row>
    <row r="15" spans="1:7" s="89" customFormat="1" ht="52.8">
      <c r="A15" s="320" t="s">
        <v>305</v>
      </c>
      <c r="B15" s="332" t="s">
        <v>63</v>
      </c>
      <c r="C15" s="343">
        <v>3670</v>
      </c>
      <c r="D15" s="343">
        <v>3949</v>
      </c>
      <c r="E15" s="343">
        <v>26042</v>
      </c>
      <c r="F15" s="344">
        <v>132.38350653704299</v>
      </c>
      <c r="G15" s="344">
        <v>113.65104303046201</v>
      </c>
    </row>
    <row r="16" spans="1:7" s="89" customFormat="1" ht="15">
      <c r="A16" s="320" t="s">
        <v>306</v>
      </c>
      <c r="B16" s="333" t="s">
        <v>63</v>
      </c>
      <c r="C16" s="343">
        <v>396</v>
      </c>
      <c r="D16" s="343">
        <v>430</v>
      </c>
      <c r="E16" s="343">
        <v>3535</v>
      </c>
      <c r="F16" s="344">
        <v>113.157894736842</v>
      </c>
      <c r="G16" s="344">
        <v>93.4196617336152</v>
      </c>
    </row>
    <row r="17" spans="1:8" s="89" customFormat="1" ht="15">
      <c r="A17" s="320" t="s">
        <v>307</v>
      </c>
      <c r="B17" s="333" t="s">
        <v>63</v>
      </c>
      <c r="C17" s="343">
        <v>1200</v>
      </c>
      <c r="D17" s="343">
        <v>1400</v>
      </c>
      <c r="E17" s="343">
        <v>11606</v>
      </c>
      <c r="F17" s="344">
        <v>109.89010989011</v>
      </c>
      <c r="G17" s="344">
        <v>110.512283374595</v>
      </c>
    </row>
    <row r="18" spans="1:8" s="89" customFormat="1" ht="26.4">
      <c r="A18" s="320" t="s">
        <v>308</v>
      </c>
      <c r="B18" s="334" t="s">
        <v>63</v>
      </c>
      <c r="C18" s="343">
        <v>1400</v>
      </c>
      <c r="D18" s="343">
        <v>1450</v>
      </c>
      <c r="E18" s="343">
        <v>11181</v>
      </c>
      <c r="F18" s="344">
        <v>113.725490196078</v>
      </c>
      <c r="G18" s="344">
        <v>96.346402412753093</v>
      </c>
    </row>
    <row r="19" spans="1:8" s="89" customFormat="1" ht="15">
      <c r="A19" s="320" t="s">
        <v>309</v>
      </c>
      <c r="B19" s="334" t="s">
        <v>63</v>
      </c>
      <c r="C19" s="343">
        <v>3100</v>
      </c>
      <c r="D19" s="343">
        <v>3300</v>
      </c>
      <c r="E19" s="343">
        <v>28622</v>
      </c>
      <c r="F19" s="344">
        <v>101.757631822387</v>
      </c>
      <c r="G19" s="344">
        <v>115.916086181759</v>
      </c>
    </row>
    <row r="20" spans="1:8" s="89" customFormat="1" ht="26.4">
      <c r="A20" s="320" t="s">
        <v>310</v>
      </c>
      <c r="B20" s="334" t="s">
        <v>63</v>
      </c>
      <c r="C20" s="343">
        <v>583</v>
      </c>
      <c r="D20" s="343">
        <v>591</v>
      </c>
      <c r="E20" s="343">
        <v>3843</v>
      </c>
      <c r="F20" s="344">
        <v>157.18085106383</v>
      </c>
      <c r="G20" s="344">
        <v>162.083509067904</v>
      </c>
    </row>
    <row r="21" spans="1:8" s="89" customFormat="1" ht="26.4">
      <c r="A21" s="320" t="s">
        <v>311</v>
      </c>
      <c r="B21" s="334" t="s">
        <v>63</v>
      </c>
      <c r="C21" s="343">
        <v>414772</v>
      </c>
      <c r="D21" s="343">
        <v>476524</v>
      </c>
      <c r="E21" s="343">
        <v>3473165</v>
      </c>
      <c r="F21" s="344">
        <v>130.399113385417</v>
      </c>
      <c r="G21" s="344">
        <v>100.985646355938</v>
      </c>
    </row>
    <row r="22" spans="1:8" s="89" customFormat="1" ht="15">
      <c r="A22" s="320" t="s">
        <v>312</v>
      </c>
      <c r="B22" s="334" t="s">
        <v>63</v>
      </c>
      <c r="C22" s="343">
        <v>8540</v>
      </c>
      <c r="D22" s="343">
        <v>9850</v>
      </c>
      <c r="E22" s="343">
        <v>90066</v>
      </c>
      <c r="F22" s="344">
        <v>69.366197183098606</v>
      </c>
      <c r="G22" s="344">
        <v>92.707228952867197</v>
      </c>
    </row>
    <row r="23" spans="1:8" s="89" customFormat="1" ht="15">
      <c r="A23" s="320" t="s">
        <v>313</v>
      </c>
      <c r="B23" s="334" t="s">
        <v>63</v>
      </c>
      <c r="C23" s="343">
        <v>1300</v>
      </c>
      <c r="D23" s="343">
        <v>1349</v>
      </c>
      <c r="E23" s="343">
        <v>17305</v>
      </c>
      <c r="F23" s="344">
        <v>42.1299188007495</v>
      </c>
      <c r="G23" s="344">
        <v>133.33076508205599</v>
      </c>
    </row>
    <row r="24" spans="1:8" s="89" customFormat="1" ht="15">
      <c r="A24" s="320" t="s">
        <v>314</v>
      </c>
      <c r="B24" s="335" t="s">
        <v>63</v>
      </c>
      <c r="C24" s="343">
        <v>2550</v>
      </c>
      <c r="D24" s="343">
        <v>2533</v>
      </c>
      <c r="E24" s="343">
        <v>18259</v>
      </c>
      <c r="F24" s="344">
        <v>110.37037037037</v>
      </c>
      <c r="G24" s="344">
        <v>102.95460952918</v>
      </c>
    </row>
    <row r="25" spans="1:8" ht="15">
      <c r="A25" s="320" t="s">
        <v>315</v>
      </c>
      <c r="B25" s="330" t="s">
        <v>63</v>
      </c>
      <c r="C25" s="343">
        <v>78064.348337792195</v>
      </c>
      <c r="D25" s="343">
        <v>76545.687332794099</v>
      </c>
      <c r="E25" s="343">
        <v>660259.57949376805</v>
      </c>
      <c r="F25" s="344">
        <v>107.607889535843</v>
      </c>
      <c r="G25" s="344">
        <v>101.02843374365401</v>
      </c>
      <c r="H25" s="89"/>
    </row>
    <row r="26" spans="1:8" ht="15">
      <c r="A26" s="320" t="s">
        <v>316</v>
      </c>
      <c r="B26" s="336" t="s">
        <v>63</v>
      </c>
      <c r="C26" s="343">
        <v>56125</v>
      </c>
      <c r="D26" s="343">
        <v>58875</v>
      </c>
      <c r="E26" s="343">
        <v>528462.5</v>
      </c>
      <c r="F26" s="344">
        <v>131.969739422808</v>
      </c>
      <c r="G26" s="344">
        <v>115.61295897745801</v>
      </c>
      <c r="H26" s="89"/>
    </row>
    <row r="27" spans="1:8" ht="15">
      <c r="A27" s="320" t="s">
        <v>317</v>
      </c>
      <c r="B27" s="336" t="s">
        <v>390</v>
      </c>
      <c r="C27" s="343">
        <v>9875.26</v>
      </c>
      <c r="D27" s="343">
        <v>9206.82</v>
      </c>
      <c r="E27" s="343">
        <v>82169.490000000005</v>
      </c>
      <c r="F27" s="344">
        <v>96.085837106952994</v>
      </c>
      <c r="G27" s="344">
        <v>99.4922196528684</v>
      </c>
      <c r="H27" s="89"/>
    </row>
    <row r="28" spans="1:8" ht="15">
      <c r="A28" s="320" t="s">
        <v>318</v>
      </c>
      <c r="B28" s="330" t="s">
        <v>390</v>
      </c>
      <c r="C28" s="343">
        <v>8726</v>
      </c>
      <c r="D28" s="343">
        <v>8974</v>
      </c>
      <c r="E28" s="343">
        <v>77390</v>
      </c>
      <c r="F28" s="344">
        <v>99.877573734001103</v>
      </c>
      <c r="G28" s="344">
        <v>103.30236531582</v>
      </c>
      <c r="H28" s="89"/>
    </row>
    <row r="29" spans="1:8" ht="15">
      <c r="A29" s="320" t="s">
        <v>319</v>
      </c>
      <c r="B29" s="337" t="s">
        <v>390</v>
      </c>
      <c r="C29" s="345">
        <v>23737</v>
      </c>
      <c r="D29" s="345">
        <v>30005</v>
      </c>
      <c r="E29" s="345">
        <v>252136</v>
      </c>
      <c r="F29" s="346">
        <v>102.76388793753</v>
      </c>
      <c r="G29" s="347">
        <v>95.722524041108102</v>
      </c>
      <c r="H29" s="89"/>
    </row>
    <row r="30" spans="1:8" ht="15">
      <c r="A30" s="320" t="s">
        <v>320</v>
      </c>
      <c r="B30" s="330" t="s">
        <v>390</v>
      </c>
      <c r="C30" s="345">
        <v>25255</v>
      </c>
      <c r="D30" s="345">
        <v>25778</v>
      </c>
      <c r="E30" s="345">
        <v>241046</v>
      </c>
      <c r="F30" s="346">
        <v>117.831512547424</v>
      </c>
      <c r="G30" s="347">
        <v>125.650809537214</v>
      </c>
      <c r="H30" s="89"/>
    </row>
    <row r="31" spans="1:8" ht="15">
      <c r="A31" s="320" t="s">
        <v>321</v>
      </c>
      <c r="B31" s="331" t="s">
        <v>390</v>
      </c>
      <c r="C31" s="345">
        <v>0</v>
      </c>
      <c r="D31" s="345">
        <v>1117</v>
      </c>
      <c r="E31" s="345">
        <v>4756</v>
      </c>
      <c r="F31" s="346">
        <v>290.88541666666703</v>
      </c>
      <c r="G31" s="347">
        <v>113.69830265359801</v>
      </c>
      <c r="H31" s="89"/>
    </row>
    <row r="32" spans="1:8" ht="26.4">
      <c r="A32" s="320" t="s">
        <v>322</v>
      </c>
      <c r="B32" s="331" t="s">
        <v>391</v>
      </c>
      <c r="C32" s="345">
        <v>9130</v>
      </c>
      <c r="D32" s="345">
        <v>8587</v>
      </c>
      <c r="E32" s="345">
        <v>85729</v>
      </c>
      <c r="F32" s="346">
        <v>78.220076516669707</v>
      </c>
      <c r="G32" s="347">
        <v>86.938311918790404</v>
      </c>
      <c r="H32" s="89"/>
    </row>
    <row r="33" spans="1:8" ht="26.4">
      <c r="A33" s="320" t="s">
        <v>323</v>
      </c>
      <c r="B33" s="331" t="s">
        <v>392</v>
      </c>
      <c r="C33" s="345">
        <v>2800</v>
      </c>
      <c r="D33" s="345">
        <v>3000</v>
      </c>
      <c r="E33" s="345">
        <v>23348</v>
      </c>
      <c r="F33" s="346">
        <v>106.99001426533501</v>
      </c>
      <c r="G33" s="347">
        <v>98.014357079887503</v>
      </c>
      <c r="H33" s="89"/>
    </row>
    <row r="34" spans="1:8" ht="66">
      <c r="A34" s="320" t="s">
        <v>324</v>
      </c>
      <c r="B34" s="331" t="s">
        <v>392</v>
      </c>
      <c r="C34" s="345">
        <v>450</v>
      </c>
      <c r="D34" s="345">
        <v>475</v>
      </c>
      <c r="E34" s="345">
        <v>4346.25</v>
      </c>
      <c r="F34" s="346">
        <v>102.70270270270299</v>
      </c>
      <c r="G34" s="347">
        <v>111.692900738837</v>
      </c>
      <c r="H34" s="89"/>
    </row>
    <row r="35" spans="1:8" ht="15">
      <c r="A35" s="320" t="s">
        <v>325</v>
      </c>
      <c r="B35" s="331" t="s">
        <v>392</v>
      </c>
      <c r="C35" s="345" t="s">
        <v>60</v>
      </c>
      <c r="D35" s="345" t="s">
        <v>60</v>
      </c>
      <c r="E35" s="345" t="s">
        <v>60</v>
      </c>
      <c r="F35" s="346" t="s">
        <v>60</v>
      </c>
      <c r="G35" s="347" t="s">
        <v>60</v>
      </c>
      <c r="H35" s="89"/>
    </row>
    <row r="36" spans="1:8" ht="39.6">
      <c r="A36" s="320" t="s">
        <v>326</v>
      </c>
      <c r="B36" s="331" t="s">
        <v>392</v>
      </c>
      <c r="C36" s="345">
        <v>80.714285714285694</v>
      </c>
      <c r="D36" s="345">
        <v>79</v>
      </c>
      <c r="E36" s="345">
        <v>756.01428571428596</v>
      </c>
      <c r="F36" s="346">
        <v>137.22084367245699</v>
      </c>
      <c r="G36" s="347">
        <v>125.153127586615</v>
      </c>
      <c r="H36" s="89"/>
    </row>
    <row r="37" spans="1:8" ht="39.6">
      <c r="A37" s="320" t="s">
        <v>327</v>
      </c>
      <c r="B37" s="331" t="s">
        <v>392</v>
      </c>
      <c r="C37" s="345">
        <v>727.9</v>
      </c>
      <c r="D37" s="345">
        <v>930</v>
      </c>
      <c r="E37" s="345">
        <v>6457.79</v>
      </c>
      <c r="F37" s="346">
        <v>175.47169811320799</v>
      </c>
      <c r="G37" s="347">
        <v>127.874497534702</v>
      </c>
      <c r="H37" s="89"/>
    </row>
    <row r="38" spans="1:8" ht="26.4">
      <c r="A38" s="320" t="s">
        <v>328</v>
      </c>
      <c r="B38" s="330" t="s">
        <v>392</v>
      </c>
      <c r="C38" s="348">
        <v>120</v>
      </c>
      <c r="D38" s="348">
        <v>110</v>
      </c>
      <c r="E38" s="348">
        <v>918</v>
      </c>
      <c r="F38" s="347">
        <v>94.017094017093996</v>
      </c>
      <c r="G38" s="347">
        <v>87.511916110581495</v>
      </c>
      <c r="H38" s="89"/>
    </row>
    <row r="39" spans="1:8" ht="26.4">
      <c r="A39" s="320" t="s">
        <v>329</v>
      </c>
      <c r="B39" s="333" t="s">
        <v>392</v>
      </c>
      <c r="C39" s="348">
        <v>70</v>
      </c>
      <c r="D39" s="348">
        <v>90</v>
      </c>
      <c r="E39" s="348">
        <v>770</v>
      </c>
      <c r="F39" s="347">
        <v>230.769230769231</v>
      </c>
      <c r="G39" s="347">
        <v>113.569321533923</v>
      </c>
      <c r="H39" s="89"/>
    </row>
    <row r="40" spans="1:8" ht="15">
      <c r="A40" s="320" t="s">
        <v>330</v>
      </c>
      <c r="B40" s="333" t="s">
        <v>392</v>
      </c>
      <c r="C40" s="348">
        <v>180</v>
      </c>
      <c r="D40" s="348">
        <v>50</v>
      </c>
      <c r="E40" s="348">
        <v>2295</v>
      </c>
      <c r="F40" s="347">
        <v>26.595744680851102</v>
      </c>
      <c r="G40" s="347">
        <v>125.61576354679799</v>
      </c>
      <c r="H40" s="89"/>
    </row>
    <row r="41" spans="1:8" ht="15">
      <c r="A41" s="320" t="s">
        <v>331</v>
      </c>
      <c r="B41" s="334" t="s">
        <v>392</v>
      </c>
      <c r="C41" s="348">
        <v>849.93</v>
      </c>
      <c r="D41" s="348">
        <v>780.61</v>
      </c>
      <c r="E41" s="348">
        <v>7769.81</v>
      </c>
      <c r="F41" s="347">
        <v>107.679256214307</v>
      </c>
      <c r="G41" s="347">
        <v>104.66279436288799</v>
      </c>
      <c r="H41" s="89"/>
    </row>
    <row r="42" spans="1:8" ht="15">
      <c r="A42" s="320" t="s">
        <v>332</v>
      </c>
      <c r="B42" s="334" t="s">
        <v>393</v>
      </c>
      <c r="C42" s="348">
        <v>2880.8529627564299</v>
      </c>
      <c r="D42" s="348">
        <v>2947.8381709858199</v>
      </c>
      <c r="E42" s="348">
        <v>24478.1573098935</v>
      </c>
      <c r="F42" s="347">
        <v>123.962462568489</v>
      </c>
      <c r="G42" s="347">
        <v>115.018119922994</v>
      </c>
      <c r="H42" s="89"/>
    </row>
    <row r="43" spans="1:8" ht="52.8">
      <c r="A43" s="320" t="s">
        <v>333</v>
      </c>
      <c r="B43" s="334" t="s">
        <v>393</v>
      </c>
      <c r="C43" s="348">
        <v>10950</v>
      </c>
      <c r="D43" s="348">
        <v>10890</v>
      </c>
      <c r="E43" s="348">
        <v>98565.42</v>
      </c>
      <c r="F43" s="347">
        <v>103.869298276571</v>
      </c>
      <c r="G43" s="347">
        <v>103.188350994049</v>
      </c>
      <c r="H43" s="89"/>
    </row>
    <row r="44" spans="1:8" ht="15">
      <c r="A44" s="320" t="s">
        <v>334</v>
      </c>
      <c r="B44" s="334" t="s">
        <v>394</v>
      </c>
      <c r="C44" s="348">
        <v>2364.7058823529401</v>
      </c>
      <c r="D44" s="348">
        <v>2388.23529411765</v>
      </c>
      <c r="E44" s="348">
        <v>21188.2352941176</v>
      </c>
      <c r="F44" s="347">
        <v>103.571428571429</v>
      </c>
      <c r="G44" s="347">
        <v>106.852566004153</v>
      </c>
      <c r="H44" s="89"/>
    </row>
    <row r="45" spans="1:8" ht="15">
      <c r="A45" s="320" t="s">
        <v>335</v>
      </c>
      <c r="B45" s="334" t="s">
        <v>392</v>
      </c>
      <c r="C45" s="348">
        <v>10.755813953488399</v>
      </c>
      <c r="D45" s="348">
        <v>11.046511627907</v>
      </c>
      <c r="E45" s="348">
        <v>89.825581395348806</v>
      </c>
      <c r="F45" s="347">
        <v>111.764705882353</v>
      </c>
      <c r="G45" s="347">
        <v>104.568527918782</v>
      </c>
      <c r="H45" s="89"/>
    </row>
    <row r="46" spans="1:8" ht="26.4">
      <c r="A46" s="320" t="s">
        <v>336</v>
      </c>
      <c r="B46" s="334" t="s">
        <v>63</v>
      </c>
      <c r="C46" s="348">
        <v>44750</v>
      </c>
      <c r="D46" s="348">
        <v>40214</v>
      </c>
      <c r="E46" s="348">
        <v>345305</v>
      </c>
      <c r="F46" s="347">
        <v>105.21441092593101</v>
      </c>
      <c r="G46" s="347">
        <v>104.898217090294</v>
      </c>
      <c r="H46" s="89"/>
    </row>
    <row r="47" spans="1:8" ht="26.4">
      <c r="A47" s="320" t="s">
        <v>337</v>
      </c>
      <c r="B47" s="335" t="s">
        <v>70</v>
      </c>
      <c r="C47" s="348">
        <v>111.111111111111</v>
      </c>
      <c r="D47" s="348">
        <v>71.1111111111111</v>
      </c>
      <c r="E47" s="348">
        <v>795.02222222222201</v>
      </c>
      <c r="F47" s="347">
        <v>131.36288998358</v>
      </c>
      <c r="G47" s="347">
        <v>150.04193927193401</v>
      </c>
      <c r="H47" s="89"/>
    </row>
    <row r="48" spans="1:8" ht="15">
      <c r="A48" s="320" t="s">
        <v>338</v>
      </c>
      <c r="B48" s="330" t="s">
        <v>70</v>
      </c>
      <c r="C48" s="348">
        <v>13190.362499999999</v>
      </c>
      <c r="D48" s="348">
        <v>12598.3125</v>
      </c>
      <c r="E48" s="348">
        <v>112173.96249999999</v>
      </c>
      <c r="F48" s="347">
        <v>108.622060991697</v>
      </c>
      <c r="G48" s="347">
        <v>108.962047368938</v>
      </c>
      <c r="H48" s="89"/>
    </row>
    <row r="49" spans="1:8" ht="26.4">
      <c r="A49" s="320" t="s">
        <v>339</v>
      </c>
      <c r="B49" s="336" t="s">
        <v>395</v>
      </c>
      <c r="C49" s="348">
        <v>134.265486725664</v>
      </c>
      <c r="D49" s="348">
        <v>145.454277286136</v>
      </c>
      <c r="E49" s="348">
        <v>1634.6823008849599</v>
      </c>
      <c r="F49" s="347">
        <v>100.77519379845</v>
      </c>
      <c r="G49" s="347">
        <v>86.398580721466601</v>
      </c>
      <c r="H49" s="89"/>
    </row>
    <row r="50" spans="1:8" ht="26.4">
      <c r="A50" s="320" t="s">
        <v>340</v>
      </c>
      <c r="B50" s="336" t="s">
        <v>395</v>
      </c>
      <c r="C50" s="348">
        <v>1903.0952380952399</v>
      </c>
      <c r="D50" s="348">
        <v>2375.4761904761899</v>
      </c>
      <c r="E50" s="348">
        <v>31726.571428571398</v>
      </c>
      <c r="F50" s="347">
        <v>94.796951903160206</v>
      </c>
      <c r="G50" s="347">
        <v>98.299168174025397</v>
      </c>
      <c r="H50" s="89"/>
    </row>
    <row r="51" spans="1:8" ht="15">
      <c r="A51" s="320" t="s">
        <v>341</v>
      </c>
      <c r="B51" s="330" t="s">
        <v>10</v>
      </c>
      <c r="C51" s="348">
        <v>7557.5118345652299</v>
      </c>
      <c r="D51" s="348">
        <v>7067.5193090274897</v>
      </c>
      <c r="E51" s="348">
        <v>64827.709250498498</v>
      </c>
      <c r="F51" s="347">
        <v>86.072792542976501</v>
      </c>
      <c r="G51" s="347">
        <v>97.660381758956603</v>
      </c>
      <c r="H51" s="89"/>
    </row>
    <row r="52" spans="1:8" ht="26.4">
      <c r="A52" s="320" t="s">
        <v>342</v>
      </c>
      <c r="B52" s="337" t="s">
        <v>63</v>
      </c>
      <c r="C52" s="348">
        <v>200</v>
      </c>
      <c r="D52" s="348">
        <v>150</v>
      </c>
      <c r="E52" s="348">
        <v>1757</v>
      </c>
      <c r="F52" s="347">
        <v>129.31034482758599</v>
      </c>
      <c r="G52" s="347">
        <v>140.059148485018</v>
      </c>
      <c r="H52" s="89"/>
    </row>
    <row r="53" spans="1:8" ht="15">
      <c r="A53" s="320" t="s">
        <v>343</v>
      </c>
      <c r="B53" s="330" t="s">
        <v>63</v>
      </c>
      <c r="C53" s="348">
        <v>1723</v>
      </c>
      <c r="D53" s="348">
        <v>1700</v>
      </c>
      <c r="E53" s="348">
        <v>19118.689999999999</v>
      </c>
      <c r="F53" s="347">
        <v>97.726423500330597</v>
      </c>
      <c r="G53" s="347">
        <v>89.687905048151904</v>
      </c>
      <c r="H53" s="89"/>
    </row>
    <row r="54" spans="1:8" ht="15">
      <c r="A54" s="320" t="s">
        <v>344</v>
      </c>
      <c r="B54" s="331" t="s">
        <v>63</v>
      </c>
      <c r="C54" s="348">
        <v>7.25</v>
      </c>
      <c r="D54" s="348">
        <v>4.1900000000000004</v>
      </c>
      <c r="E54" s="348">
        <v>167.71</v>
      </c>
      <c r="F54" s="347">
        <v>32.330246913580197</v>
      </c>
      <c r="G54" s="347">
        <v>53.734260356925397</v>
      </c>
      <c r="H54" s="89"/>
    </row>
    <row r="55" spans="1:8" ht="15">
      <c r="A55" s="320" t="s">
        <v>345</v>
      </c>
      <c r="B55" s="331" t="s">
        <v>63</v>
      </c>
      <c r="C55" s="348">
        <v>46.11</v>
      </c>
      <c r="D55" s="348">
        <v>18.88</v>
      </c>
      <c r="E55" s="348">
        <v>321.66000000000003</v>
      </c>
      <c r="F55" s="347">
        <v>91.784151677199802</v>
      </c>
      <c r="G55" s="347">
        <v>76.525587038755205</v>
      </c>
      <c r="H55" s="89"/>
    </row>
    <row r="56" spans="1:8" ht="26.4">
      <c r="A56" s="320" t="s">
        <v>346</v>
      </c>
      <c r="B56" s="331" t="s">
        <v>63</v>
      </c>
      <c r="C56" s="348">
        <v>2305.35</v>
      </c>
      <c r="D56" s="348">
        <v>2353.84</v>
      </c>
      <c r="E56" s="348">
        <v>19163.12</v>
      </c>
      <c r="F56" s="347">
        <v>113.336479107884</v>
      </c>
      <c r="G56" s="347">
        <v>106.065446559135</v>
      </c>
      <c r="H56" s="89"/>
    </row>
    <row r="57" spans="1:8" ht="26.4">
      <c r="A57" s="320" t="s">
        <v>347</v>
      </c>
      <c r="B57" s="331" t="s">
        <v>64</v>
      </c>
      <c r="C57" s="348">
        <v>355</v>
      </c>
      <c r="D57" s="348">
        <v>375</v>
      </c>
      <c r="E57" s="348">
        <v>2977</v>
      </c>
      <c r="F57" s="347">
        <v>101.351351351351</v>
      </c>
      <c r="G57" s="347">
        <v>103.68523155904001</v>
      </c>
      <c r="H57" s="89"/>
    </row>
    <row r="58" spans="1:8" ht="26.4">
      <c r="A58" s="320" t="s">
        <v>348</v>
      </c>
      <c r="B58" s="331" t="s">
        <v>396</v>
      </c>
      <c r="C58" s="348">
        <v>45000</v>
      </c>
      <c r="D58" s="348">
        <v>56000</v>
      </c>
      <c r="E58" s="348">
        <v>371000</v>
      </c>
      <c r="F58" s="347">
        <v>100</v>
      </c>
      <c r="G58" s="347">
        <v>103.892467096052</v>
      </c>
      <c r="H58" s="89"/>
    </row>
    <row r="59" spans="1:8" ht="26.4">
      <c r="A59" s="320" t="s">
        <v>349</v>
      </c>
      <c r="B59" s="331" t="s">
        <v>64</v>
      </c>
      <c r="C59" s="348">
        <v>840</v>
      </c>
      <c r="D59" s="348">
        <v>900</v>
      </c>
      <c r="E59" s="348">
        <v>7251.35</v>
      </c>
      <c r="F59" s="347">
        <v>102.875954460244</v>
      </c>
      <c r="G59" s="347">
        <v>133.21949014910501</v>
      </c>
      <c r="H59" s="89"/>
    </row>
    <row r="60" spans="1:8" ht="26.4">
      <c r="A60" s="320" t="s">
        <v>350</v>
      </c>
      <c r="B60" s="331" t="s">
        <v>10</v>
      </c>
      <c r="C60" s="348">
        <v>46816.999750632298</v>
      </c>
      <c r="D60" s="348">
        <v>54568.772042321303</v>
      </c>
      <c r="E60" s="348">
        <v>427147.24868272699</v>
      </c>
      <c r="F60" s="347">
        <v>119.21145098589299</v>
      </c>
      <c r="G60" s="347">
        <v>107.09809595476</v>
      </c>
      <c r="H60" s="89"/>
    </row>
    <row r="61" spans="1:8" ht="26.4">
      <c r="A61" s="320" t="s">
        <v>351</v>
      </c>
      <c r="B61" s="332" t="s">
        <v>10</v>
      </c>
      <c r="C61" s="348">
        <v>5129.8493106765</v>
      </c>
      <c r="D61" s="348">
        <v>5129.8493106765</v>
      </c>
      <c r="E61" s="348">
        <v>44995.651888271997</v>
      </c>
      <c r="F61" s="347">
        <v>104.459574048184</v>
      </c>
      <c r="G61" s="347">
        <v>131.24912240912499</v>
      </c>
      <c r="H61" s="89"/>
    </row>
    <row r="62" spans="1:8" ht="26.4">
      <c r="A62" s="329" t="s">
        <v>352</v>
      </c>
      <c r="B62" s="333" t="s">
        <v>63</v>
      </c>
      <c r="C62" s="348">
        <v>2681.6993464052298</v>
      </c>
      <c r="D62" s="348">
        <v>2754.5751633986902</v>
      </c>
      <c r="E62" s="348">
        <v>26131.895424836599</v>
      </c>
      <c r="F62" s="347">
        <v>64.053072328525602</v>
      </c>
      <c r="G62" s="347">
        <v>92.209798983385497</v>
      </c>
      <c r="H62" s="89"/>
    </row>
    <row r="63" spans="1:8" ht="26.4">
      <c r="A63" s="320" t="s">
        <v>353</v>
      </c>
      <c r="B63" s="333" t="s">
        <v>63</v>
      </c>
      <c r="C63" s="348">
        <v>600</v>
      </c>
      <c r="D63" s="348">
        <v>900</v>
      </c>
      <c r="E63" s="348">
        <v>7572.9</v>
      </c>
      <c r="F63" s="347">
        <v>128.57142857142901</v>
      </c>
      <c r="G63" s="347">
        <v>106.176488320152</v>
      </c>
      <c r="H63" s="89"/>
    </row>
    <row r="64" spans="1:8" ht="26.4">
      <c r="A64" s="320" t="s">
        <v>354</v>
      </c>
      <c r="B64" s="334" t="s">
        <v>397</v>
      </c>
      <c r="C64" s="348">
        <v>1500</v>
      </c>
      <c r="D64" s="348">
        <v>1500</v>
      </c>
      <c r="E64" s="348">
        <v>11569</v>
      </c>
      <c r="F64" s="347">
        <v>107.142857142857</v>
      </c>
      <c r="G64" s="347">
        <v>97.505267593763193</v>
      </c>
      <c r="H64" s="89"/>
    </row>
    <row r="65" spans="1:8" ht="15">
      <c r="A65" s="320" t="s">
        <v>355</v>
      </c>
      <c r="B65" s="334" t="s">
        <v>63</v>
      </c>
      <c r="C65" s="348">
        <v>187</v>
      </c>
      <c r="D65" s="348">
        <v>194</v>
      </c>
      <c r="E65" s="348">
        <v>1593</v>
      </c>
      <c r="F65" s="347">
        <v>141.60583941605799</v>
      </c>
      <c r="G65" s="347">
        <v>138.28125</v>
      </c>
      <c r="H65" s="89"/>
    </row>
    <row r="66" spans="1:8" ht="26.4">
      <c r="A66" s="320" t="s">
        <v>356</v>
      </c>
      <c r="B66" s="334" t="s">
        <v>63</v>
      </c>
      <c r="C66" s="348">
        <v>924</v>
      </c>
      <c r="D66" s="348">
        <v>870</v>
      </c>
      <c r="E66" s="348">
        <v>6975.4</v>
      </c>
      <c r="F66" s="347">
        <v>135.093167701863</v>
      </c>
      <c r="G66" s="347">
        <v>119.11543715847</v>
      </c>
      <c r="H66" s="89"/>
    </row>
    <row r="67" spans="1:8" ht="26.4">
      <c r="A67" s="320" t="s">
        <v>357</v>
      </c>
      <c r="B67" s="334" t="s">
        <v>398</v>
      </c>
      <c r="C67" s="348">
        <v>5813.1379310344801</v>
      </c>
      <c r="D67" s="348">
        <v>6210.6896551724103</v>
      </c>
      <c r="E67" s="348">
        <v>50037.344827586203</v>
      </c>
      <c r="F67" s="347">
        <v>127.490744869862</v>
      </c>
      <c r="G67" s="347">
        <v>115.993288601334</v>
      </c>
      <c r="H67" s="89"/>
    </row>
    <row r="68" spans="1:8" ht="15">
      <c r="A68" s="320" t="s">
        <v>358</v>
      </c>
      <c r="B68" s="334" t="s">
        <v>63</v>
      </c>
      <c r="C68" s="348">
        <v>218221.11111111101</v>
      </c>
      <c r="D68" s="348">
        <v>221494.444444444</v>
      </c>
      <c r="E68" s="348">
        <v>1946212.5</v>
      </c>
      <c r="F68" s="347">
        <v>101.825810412799</v>
      </c>
      <c r="G68" s="347">
        <v>100.11968294437</v>
      </c>
      <c r="H68" s="89"/>
    </row>
    <row r="69" spans="1:8" ht="39.6">
      <c r="A69" s="320" t="s">
        <v>359</v>
      </c>
      <c r="B69" s="334" t="s">
        <v>63</v>
      </c>
      <c r="C69" s="348">
        <v>193117.408907217</v>
      </c>
      <c r="D69" s="348">
        <v>219398.51971133999</v>
      </c>
      <c r="E69" s="348">
        <v>1726835.13022681</v>
      </c>
      <c r="F69" s="347">
        <v>112.90254137472</v>
      </c>
      <c r="G69" s="347">
        <v>104.406215754409</v>
      </c>
      <c r="H69" s="89"/>
    </row>
    <row r="70" spans="1:8" ht="26.4">
      <c r="A70" s="320" t="s">
        <v>360</v>
      </c>
      <c r="B70" s="335" t="s">
        <v>10</v>
      </c>
      <c r="C70" s="348">
        <v>756.92571708752098</v>
      </c>
      <c r="D70" s="348">
        <v>704.82961510174096</v>
      </c>
      <c r="E70" s="348">
        <v>11199.3586708569</v>
      </c>
      <c r="F70" s="347">
        <v>37.872086770160301</v>
      </c>
      <c r="G70" s="347">
        <v>59.305753140188898</v>
      </c>
      <c r="H70" s="89"/>
    </row>
    <row r="71" spans="1:8" ht="15">
      <c r="A71" s="320" t="s">
        <v>361</v>
      </c>
      <c r="B71" s="330" t="s">
        <v>394</v>
      </c>
      <c r="C71" s="348">
        <v>28608.6973180077</v>
      </c>
      <c r="D71" s="348">
        <v>30187.777777777799</v>
      </c>
      <c r="E71" s="348">
        <v>239159.08007662799</v>
      </c>
      <c r="F71" s="347">
        <v>123.941176544614</v>
      </c>
      <c r="G71" s="347">
        <v>117.507935908219</v>
      </c>
      <c r="H71" s="89"/>
    </row>
    <row r="72" spans="1:8" ht="52.8">
      <c r="A72" s="320" t="s">
        <v>362</v>
      </c>
      <c r="B72" s="336" t="s">
        <v>63</v>
      </c>
      <c r="C72" s="348">
        <v>11666.666666666701</v>
      </c>
      <c r="D72" s="348">
        <v>16666.666666666701</v>
      </c>
      <c r="E72" s="348">
        <v>163187.77777777801</v>
      </c>
      <c r="F72" s="347">
        <v>194.80519480519499</v>
      </c>
      <c r="G72" s="347">
        <v>193.57470476592201</v>
      </c>
      <c r="H72" s="89"/>
    </row>
    <row r="73" spans="1:8" ht="15">
      <c r="A73" s="320" t="s">
        <v>363</v>
      </c>
      <c r="B73" s="336" t="s">
        <v>63</v>
      </c>
      <c r="C73" s="348">
        <v>29.63</v>
      </c>
      <c r="D73" s="348">
        <v>26.5</v>
      </c>
      <c r="E73" s="348">
        <v>329.33</v>
      </c>
      <c r="F73" s="347">
        <v>51.108968177434903</v>
      </c>
      <c r="G73" s="347">
        <v>73.344171751815097</v>
      </c>
      <c r="H73" s="89"/>
    </row>
    <row r="74" spans="1:8" ht="39.6">
      <c r="A74" s="320" t="s">
        <v>364</v>
      </c>
      <c r="B74" s="330" t="s">
        <v>63</v>
      </c>
      <c r="C74" s="348">
        <v>10</v>
      </c>
      <c r="D74" s="348">
        <v>11</v>
      </c>
      <c r="E74" s="348">
        <v>93</v>
      </c>
      <c r="F74" s="347">
        <v>137.5</v>
      </c>
      <c r="G74" s="347">
        <v>97.894736842105303</v>
      </c>
      <c r="H74" s="89"/>
    </row>
    <row r="75" spans="1:8" ht="15">
      <c r="A75" s="320" t="s">
        <v>365</v>
      </c>
      <c r="B75" s="338" t="s">
        <v>399</v>
      </c>
      <c r="C75" s="348">
        <v>3551.1578947368398</v>
      </c>
      <c r="D75" s="348">
        <v>3243.1578947368398</v>
      </c>
      <c r="E75" s="348">
        <v>30087.1052631579</v>
      </c>
      <c r="F75" s="347">
        <v>92.336739892708394</v>
      </c>
      <c r="G75" s="347">
        <v>112.889179400694</v>
      </c>
      <c r="H75" s="89"/>
    </row>
    <row r="76" spans="1:8" ht="26.4">
      <c r="A76" s="320" t="s">
        <v>366</v>
      </c>
      <c r="B76" s="338" t="s">
        <v>10</v>
      </c>
      <c r="C76" s="348">
        <v>1040</v>
      </c>
      <c r="D76" s="348">
        <v>1140</v>
      </c>
      <c r="E76" s="348">
        <v>10164</v>
      </c>
      <c r="F76" s="347">
        <v>83.823529411764696</v>
      </c>
      <c r="G76" s="347">
        <v>157.99782372143599</v>
      </c>
      <c r="H76" s="89"/>
    </row>
    <row r="77" spans="1:8" ht="66">
      <c r="A77" s="320" t="s">
        <v>367</v>
      </c>
      <c r="B77" s="338" t="s">
        <v>63</v>
      </c>
      <c r="C77" s="348">
        <v>1680</v>
      </c>
      <c r="D77" s="348">
        <v>1450</v>
      </c>
      <c r="E77" s="348">
        <v>12622.54</v>
      </c>
      <c r="F77" s="347">
        <v>126.22305790591599</v>
      </c>
      <c r="G77" s="347">
        <v>130.40083472799</v>
      </c>
      <c r="H77" s="89"/>
    </row>
    <row r="78" spans="1:8" ht="79.2">
      <c r="A78" s="320" t="s">
        <v>368</v>
      </c>
      <c r="B78" s="331" t="s">
        <v>392</v>
      </c>
      <c r="C78" s="348">
        <v>250</v>
      </c>
      <c r="D78" s="348">
        <v>235</v>
      </c>
      <c r="E78" s="348">
        <v>2268</v>
      </c>
      <c r="F78" s="347">
        <v>83.928571428571402</v>
      </c>
      <c r="G78" s="347">
        <v>70.151562016702798</v>
      </c>
      <c r="H78" s="89"/>
    </row>
    <row r="79" spans="1:8" ht="15">
      <c r="A79" s="320" t="s">
        <v>369</v>
      </c>
      <c r="B79" s="331" t="s">
        <v>400</v>
      </c>
      <c r="C79" s="348">
        <v>0</v>
      </c>
      <c r="D79" s="348">
        <v>0</v>
      </c>
      <c r="E79" s="348">
        <v>67</v>
      </c>
      <c r="F79" s="347">
        <v>0</v>
      </c>
      <c r="G79" s="347">
        <v>85.897435897435898</v>
      </c>
      <c r="H79" s="89"/>
    </row>
    <row r="80" spans="1:8" ht="39.6">
      <c r="A80" s="320" t="s">
        <v>370</v>
      </c>
      <c r="B80" s="331" t="s">
        <v>10</v>
      </c>
      <c r="C80" s="348">
        <v>0</v>
      </c>
      <c r="D80" s="348">
        <v>0</v>
      </c>
      <c r="E80" s="348">
        <v>226.90981798124699</v>
      </c>
      <c r="F80" s="347">
        <v>0</v>
      </c>
      <c r="G80" s="347">
        <v>113.90253611786299</v>
      </c>
      <c r="H80" s="89"/>
    </row>
    <row r="81" spans="1:8" ht="26.4">
      <c r="A81" s="320" t="s">
        <v>371</v>
      </c>
      <c r="B81" s="331" t="s">
        <v>10</v>
      </c>
      <c r="C81" s="348">
        <v>869.19375087180902</v>
      </c>
      <c r="D81" s="348">
        <v>581.49672199748898</v>
      </c>
      <c r="E81" s="348">
        <v>3126.9182485658198</v>
      </c>
      <c r="F81" s="347">
        <v>1542.3407600907999</v>
      </c>
      <c r="G81" s="347">
        <v>1607.59412898954</v>
      </c>
      <c r="H81" s="89"/>
    </row>
    <row r="82" spans="1:8" ht="15">
      <c r="A82" s="320" t="s">
        <v>372</v>
      </c>
      <c r="B82" s="331" t="s">
        <v>401</v>
      </c>
      <c r="C82" s="348">
        <v>1070.8005595079301</v>
      </c>
      <c r="D82" s="348">
        <v>1129.02412183193</v>
      </c>
      <c r="E82" s="348">
        <v>8543.4842152067595</v>
      </c>
      <c r="F82" s="347">
        <v>120.013947881707</v>
      </c>
      <c r="G82" s="347">
        <v>98.041908923965806</v>
      </c>
      <c r="H82" s="89"/>
    </row>
    <row r="83" spans="1:8" ht="15">
      <c r="A83" s="320" t="s">
        <v>373</v>
      </c>
      <c r="B83" s="331" t="s">
        <v>401</v>
      </c>
      <c r="C83" s="348">
        <v>45</v>
      </c>
      <c r="D83" s="348">
        <v>46</v>
      </c>
      <c r="E83" s="348">
        <v>307</v>
      </c>
      <c r="F83" s="347">
        <v>100</v>
      </c>
      <c r="G83" s="347">
        <v>83.651226158038199</v>
      </c>
      <c r="H83" s="89"/>
    </row>
    <row r="84" spans="1:8" ht="15">
      <c r="A84" s="320" t="s">
        <v>374</v>
      </c>
      <c r="B84" s="332" t="s">
        <v>401</v>
      </c>
      <c r="C84" s="348">
        <v>10</v>
      </c>
      <c r="D84" s="348">
        <v>7.1428571428571397</v>
      </c>
      <c r="E84" s="348">
        <v>85.714285714285694</v>
      </c>
      <c r="F84" s="347">
        <v>83.3333333333333</v>
      </c>
      <c r="G84" s="347">
        <v>109.09090909090899</v>
      </c>
      <c r="H84" s="89"/>
    </row>
    <row r="85" spans="1:8" ht="15">
      <c r="A85" s="320" t="s">
        <v>375</v>
      </c>
      <c r="B85" s="333" t="s">
        <v>401</v>
      </c>
      <c r="C85" s="348">
        <v>1050</v>
      </c>
      <c r="D85" s="348">
        <v>1025</v>
      </c>
      <c r="E85" s="348">
        <v>8605</v>
      </c>
      <c r="F85" s="347">
        <v>126.543209876543</v>
      </c>
      <c r="G85" s="347">
        <v>122.421397069284</v>
      </c>
      <c r="H85" s="89"/>
    </row>
    <row r="86" spans="1:8" ht="15">
      <c r="A86" s="320" t="s">
        <v>376</v>
      </c>
      <c r="B86" s="333" t="s">
        <v>402</v>
      </c>
      <c r="C86" s="348">
        <v>1181.42857142857</v>
      </c>
      <c r="D86" s="348">
        <v>3192.8571428571399</v>
      </c>
      <c r="E86" s="348">
        <v>34480</v>
      </c>
      <c r="F86" s="347">
        <v>230.41237113402099</v>
      </c>
      <c r="G86" s="347">
        <v>171.39610850731401</v>
      </c>
      <c r="H86" s="89"/>
    </row>
    <row r="87" spans="1:8" ht="26.4">
      <c r="A87" s="320" t="s">
        <v>377</v>
      </c>
      <c r="B87" s="334" t="s">
        <v>403</v>
      </c>
      <c r="C87" s="348">
        <v>141483</v>
      </c>
      <c r="D87" s="348">
        <v>137303</v>
      </c>
      <c r="E87" s="348">
        <v>1144571</v>
      </c>
      <c r="F87" s="347">
        <v>112.63114720479101</v>
      </c>
      <c r="G87" s="347">
        <v>108.81586778242399</v>
      </c>
      <c r="H87" s="89"/>
    </row>
    <row r="88" spans="1:8" ht="26.4">
      <c r="A88" s="320" t="s">
        <v>378</v>
      </c>
      <c r="B88" s="334" t="s">
        <v>10</v>
      </c>
      <c r="C88" s="348">
        <v>6305.73865839473</v>
      </c>
      <c r="D88" s="348">
        <v>6611.0895696006201</v>
      </c>
      <c r="E88" s="348">
        <v>50121.847667559501</v>
      </c>
      <c r="F88" s="347">
        <v>96.599685240517303</v>
      </c>
      <c r="G88" s="347">
        <v>102.58755459356701</v>
      </c>
      <c r="H88" s="89"/>
    </row>
    <row r="89" spans="1:8" ht="26.4">
      <c r="A89" s="320" t="s">
        <v>379</v>
      </c>
      <c r="B89" s="334" t="s">
        <v>10</v>
      </c>
      <c r="C89" s="348">
        <v>515.66528635049599</v>
      </c>
      <c r="D89" s="348">
        <v>546.91772794749602</v>
      </c>
      <c r="E89" s="348">
        <v>4270.2495594993798</v>
      </c>
      <c r="F89" s="347">
        <v>121.168433675185</v>
      </c>
      <c r="G89" s="347">
        <v>109.686493668841</v>
      </c>
      <c r="H89" s="89"/>
    </row>
    <row r="90" spans="1:8" ht="26.4">
      <c r="A90" s="320" t="s">
        <v>380</v>
      </c>
      <c r="B90" s="334" t="s">
        <v>65</v>
      </c>
      <c r="C90" s="348">
        <v>555.5</v>
      </c>
      <c r="D90" s="348">
        <v>555.5</v>
      </c>
      <c r="E90" s="348">
        <v>5279.92</v>
      </c>
      <c r="F90" s="347">
        <v>182.61612807784601</v>
      </c>
      <c r="G90" s="347">
        <v>103.47103550991601</v>
      </c>
      <c r="H90" s="89"/>
    </row>
    <row r="91" spans="1:8" ht="26.4">
      <c r="A91" s="320" t="s">
        <v>381</v>
      </c>
      <c r="B91" s="334" t="s">
        <v>65</v>
      </c>
      <c r="C91" s="348">
        <v>26.086956521739101</v>
      </c>
      <c r="D91" s="348">
        <v>26.086956521739101</v>
      </c>
      <c r="E91" s="348">
        <v>274</v>
      </c>
      <c r="F91" s="347">
        <v>83.160083160083204</v>
      </c>
      <c r="G91" s="347">
        <v>91.612152929204797</v>
      </c>
      <c r="H91" s="89"/>
    </row>
    <row r="92" spans="1:8" ht="26.4">
      <c r="A92" s="320" t="s">
        <v>382</v>
      </c>
      <c r="B92" s="334" t="s">
        <v>65</v>
      </c>
      <c r="C92" s="348">
        <v>3.28</v>
      </c>
      <c r="D92" s="348">
        <v>3.28</v>
      </c>
      <c r="E92" s="348">
        <v>36.46</v>
      </c>
      <c r="F92" s="347">
        <v>99.393939393939405</v>
      </c>
      <c r="G92" s="347">
        <v>99.1299619358347</v>
      </c>
      <c r="H92" s="89"/>
    </row>
    <row r="93" spans="1:8" ht="26.4">
      <c r="A93" s="320" t="s">
        <v>383</v>
      </c>
      <c r="B93" s="335" t="s">
        <v>65</v>
      </c>
      <c r="C93" s="348">
        <v>564.79</v>
      </c>
      <c r="D93" s="348">
        <v>531.4</v>
      </c>
      <c r="E93" s="348">
        <v>4826.72</v>
      </c>
      <c r="F93" s="347">
        <v>100.529701097238</v>
      </c>
      <c r="G93" s="347">
        <v>100.775012527142</v>
      </c>
      <c r="H93" s="89"/>
    </row>
    <row r="94" spans="1:8" ht="15">
      <c r="A94" s="320" t="s">
        <v>384</v>
      </c>
      <c r="B94" s="330" t="s">
        <v>63</v>
      </c>
      <c r="C94" s="348">
        <v>43877.272727272699</v>
      </c>
      <c r="D94" s="348">
        <v>45182.727272727301</v>
      </c>
      <c r="E94" s="348">
        <v>322906.090909091</v>
      </c>
      <c r="F94" s="347">
        <v>136.765841855638</v>
      </c>
      <c r="G94" s="347">
        <v>114.95711411132299</v>
      </c>
      <c r="H94" s="89"/>
    </row>
    <row r="95" spans="1:8" ht="15">
      <c r="A95" s="320" t="s">
        <v>385</v>
      </c>
      <c r="B95" s="336" t="s">
        <v>404</v>
      </c>
      <c r="C95" s="348">
        <v>6904.50307793923</v>
      </c>
      <c r="D95" s="348">
        <v>7118.48775429326</v>
      </c>
      <c r="E95" s="348">
        <v>64259.050396301202</v>
      </c>
      <c r="F95" s="347">
        <v>103.437134346853</v>
      </c>
      <c r="G95" s="347">
        <v>101.281409482532</v>
      </c>
      <c r="H95" s="89"/>
    </row>
    <row r="96" spans="1:8" ht="15">
      <c r="A96" s="320" t="s">
        <v>386</v>
      </c>
      <c r="B96" s="336" t="s">
        <v>404</v>
      </c>
      <c r="C96" s="348">
        <v>2500</v>
      </c>
      <c r="D96" s="348">
        <v>2400</v>
      </c>
      <c r="E96" s="348">
        <v>21139</v>
      </c>
      <c r="F96" s="347">
        <v>108.49909584086799</v>
      </c>
      <c r="G96" s="347">
        <v>105.47350563816001</v>
      </c>
      <c r="H96" s="89"/>
    </row>
    <row r="97" spans="1:8" ht="26.4">
      <c r="A97" s="320" t="s">
        <v>387</v>
      </c>
      <c r="B97" s="330" t="s">
        <v>10</v>
      </c>
      <c r="C97" s="348">
        <v>12346.462781161699</v>
      </c>
      <c r="D97" s="348">
        <v>12374.1995451237</v>
      </c>
      <c r="E97" s="348">
        <v>110055.849002337</v>
      </c>
      <c r="F97" s="347">
        <v>98.1289533155784</v>
      </c>
      <c r="G97" s="347">
        <v>100.605077883623</v>
      </c>
      <c r="H97" s="89"/>
    </row>
    <row r="98" spans="1:8" ht="26.4">
      <c r="A98" s="320" t="s">
        <v>388</v>
      </c>
      <c r="B98" s="337" t="s">
        <v>63</v>
      </c>
      <c r="C98" s="348">
        <v>26785</v>
      </c>
      <c r="D98" s="348">
        <v>23808.75</v>
      </c>
      <c r="E98" s="348">
        <v>204101.25</v>
      </c>
      <c r="F98" s="347">
        <v>116.360193047834</v>
      </c>
      <c r="G98" s="347">
        <v>122.611869128701</v>
      </c>
      <c r="H98" s="89"/>
    </row>
    <row r="99" spans="1:8" ht="26.4">
      <c r="A99" s="320" t="s">
        <v>389</v>
      </c>
      <c r="B99" s="330" t="s">
        <v>10</v>
      </c>
      <c r="C99" s="348">
        <v>4022.45797740424</v>
      </c>
      <c r="D99" s="348">
        <v>4036.9247726646499</v>
      </c>
      <c r="E99" s="348">
        <v>37326.958970256601</v>
      </c>
      <c r="F99" s="347">
        <v>96.135327891590805</v>
      </c>
      <c r="G99" s="347">
        <v>100.16994692049001</v>
      </c>
      <c r="H99" s="89"/>
    </row>
  </sheetData>
  <mergeCells count="5">
    <mergeCell ref="B4:B5"/>
    <mergeCell ref="C4:C5"/>
    <mergeCell ref="D4:D5"/>
    <mergeCell ref="E4:E5"/>
    <mergeCell ref="F5:G5"/>
  </mergeCells>
  <pageMargins left="0.616141732" right="0.39370078740157499" top="0.49803149600000002" bottom="0.45866141700000002" header="0.31496062992126" footer="0.31496062992126"/>
  <pageSetup paperSize="9" firstPageNumber="1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0"/>
  <sheetViews>
    <sheetView topLeftCell="A28" zoomScale="85" zoomScaleNormal="85" workbookViewId="0">
      <selection activeCell="L105" sqref="L105"/>
    </sheetView>
  </sheetViews>
  <sheetFormatPr defaultColWidth="9" defaultRowHeight="21" customHeight="1"/>
  <cols>
    <col min="1" max="1" width="29.59765625" style="7" customWidth="1"/>
    <col min="2" max="2" width="8.69921875" style="7" customWidth="1"/>
    <col min="3" max="3" width="9.3984375" style="7" customWidth="1"/>
    <col min="4" max="4" width="9.3984375" style="89" customWidth="1"/>
    <col min="5" max="5" width="9.3984375" style="7" customWidth="1"/>
    <col min="6" max="8" width="8.8984375" style="7" customWidth="1"/>
    <col min="9" max="16384" width="9" style="7"/>
  </cols>
  <sheetData>
    <row r="1" spans="1:8" ht="21" customHeight="1">
      <c r="A1" s="4" t="s">
        <v>229</v>
      </c>
      <c r="B1" s="8"/>
      <c r="C1" s="8"/>
      <c r="D1" s="377"/>
      <c r="E1" s="8"/>
      <c r="F1" s="8"/>
      <c r="G1" s="8"/>
      <c r="H1" s="8"/>
    </row>
    <row r="2" spans="1:8" ht="12" customHeight="1">
      <c r="A2" s="5"/>
      <c r="B2" s="9"/>
    </row>
    <row r="3" spans="1:8" ht="9.75" customHeight="1">
      <c r="A3" s="378"/>
      <c r="B3" s="378"/>
      <c r="C3" s="6"/>
      <c r="D3" s="379"/>
      <c r="E3" s="6"/>
      <c r="F3" s="6"/>
      <c r="G3" s="6"/>
      <c r="H3" s="56"/>
    </row>
    <row r="4" spans="1:8" s="6" customFormat="1" ht="26.4">
      <c r="A4" s="380"/>
      <c r="B4" s="471" t="s">
        <v>59</v>
      </c>
      <c r="C4" s="471" t="s">
        <v>230</v>
      </c>
      <c r="D4" s="476" t="s">
        <v>231</v>
      </c>
      <c r="E4" s="471" t="s">
        <v>232</v>
      </c>
      <c r="F4" s="316" t="s">
        <v>236</v>
      </c>
      <c r="G4" s="316" t="s">
        <v>234</v>
      </c>
      <c r="H4" s="316" t="s">
        <v>235</v>
      </c>
    </row>
    <row r="5" spans="1:8" s="6" customFormat="1" ht="29.25" customHeight="1">
      <c r="A5" s="381"/>
      <c r="B5" s="472"/>
      <c r="C5" s="472"/>
      <c r="D5" s="477"/>
      <c r="E5" s="472"/>
      <c r="F5" s="475" t="s">
        <v>4</v>
      </c>
      <c r="G5" s="475"/>
      <c r="H5" s="475"/>
    </row>
    <row r="6" spans="1:8" ht="9.75" customHeight="1">
      <c r="A6" s="378"/>
      <c r="B6" s="378"/>
      <c r="C6" s="19"/>
      <c r="D6" s="382"/>
      <c r="E6" s="19"/>
      <c r="F6" s="19"/>
      <c r="G6" s="19"/>
      <c r="H6" s="19"/>
    </row>
    <row r="7" spans="1:8" ht="19.5" customHeight="1">
      <c r="A7" s="394" t="s">
        <v>6</v>
      </c>
      <c r="B7" s="396"/>
      <c r="C7" s="388"/>
      <c r="D7" s="90"/>
      <c r="E7" s="388"/>
      <c r="F7" s="388"/>
      <c r="G7" s="388"/>
      <c r="H7" s="389"/>
    </row>
    <row r="8" spans="1:8" ht="15">
      <c r="A8" s="384" t="s">
        <v>297</v>
      </c>
      <c r="B8" s="383" t="s">
        <v>63</v>
      </c>
      <c r="C8" s="390">
        <v>903.61445783132501</v>
      </c>
      <c r="D8" s="390">
        <v>2349.3975903614501</v>
      </c>
      <c r="E8" s="390">
        <v>0</v>
      </c>
      <c r="F8" s="391">
        <v>55.5555555555556</v>
      </c>
      <c r="G8" s="391">
        <v>100</v>
      </c>
      <c r="H8" s="391">
        <v>0</v>
      </c>
    </row>
    <row r="9" spans="1:8" ht="26.4">
      <c r="A9" s="384" t="s">
        <v>298</v>
      </c>
      <c r="B9" s="383" t="s">
        <v>63</v>
      </c>
      <c r="C9" s="343">
        <v>35.25</v>
      </c>
      <c r="D9" s="390">
        <v>35</v>
      </c>
      <c r="E9" s="390">
        <v>44</v>
      </c>
      <c r="F9" s="391">
        <v>97.9166666666667</v>
      </c>
      <c r="G9" s="392">
        <v>50.968399592252801</v>
      </c>
      <c r="H9" s="392">
        <v>58.870751940058902</v>
      </c>
    </row>
    <row r="10" spans="1:8" ht="15">
      <c r="A10" s="384" t="s">
        <v>299</v>
      </c>
      <c r="B10" s="383" t="s">
        <v>63</v>
      </c>
      <c r="C10" s="343">
        <v>2741</v>
      </c>
      <c r="D10" s="390">
        <v>2502</v>
      </c>
      <c r="E10" s="390">
        <v>3634</v>
      </c>
      <c r="F10" s="391">
        <v>78.832326718435397</v>
      </c>
      <c r="G10" s="392">
        <v>75.657695796794698</v>
      </c>
      <c r="H10" s="392">
        <v>107.578448786264</v>
      </c>
    </row>
    <row r="11" spans="1:8" ht="15">
      <c r="A11" s="384" t="s">
        <v>300</v>
      </c>
      <c r="B11" s="383" t="s">
        <v>63</v>
      </c>
      <c r="C11" s="343">
        <v>47723.337500000001</v>
      </c>
      <c r="D11" s="390">
        <v>70113.100000000006</v>
      </c>
      <c r="E11" s="390">
        <v>79908.537500000006</v>
      </c>
      <c r="F11" s="391">
        <v>83.838500955787794</v>
      </c>
      <c r="G11" s="392">
        <v>104.93228006595599</v>
      </c>
      <c r="H11" s="392">
        <v>133.419577899046</v>
      </c>
    </row>
    <row r="12" spans="1:8" ht="15">
      <c r="A12" s="384" t="s">
        <v>301</v>
      </c>
      <c r="B12" s="383" t="s">
        <v>63</v>
      </c>
      <c r="C12" s="343">
        <v>38970.428559195199</v>
      </c>
      <c r="D12" s="390">
        <v>49784.293613177797</v>
      </c>
      <c r="E12" s="390">
        <v>51957.580180170196</v>
      </c>
      <c r="F12" s="391">
        <v>119.018514491377</v>
      </c>
      <c r="G12" s="392">
        <v>106.70900585893899</v>
      </c>
      <c r="H12" s="392">
        <v>103.384482322487</v>
      </c>
    </row>
    <row r="13" spans="1:8" ht="26.4">
      <c r="A13" s="384" t="s">
        <v>302</v>
      </c>
      <c r="B13" s="383" t="s">
        <v>63</v>
      </c>
      <c r="C13" s="343">
        <v>3893</v>
      </c>
      <c r="D13" s="390">
        <v>3841</v>
      </c>
      <c r="E13" s="390">
        <v>4339</v>
      </c>
      <c r="F13" s="391">
        <v>181.661222585161</v>
      </c>
      <c r="G13" s="392">
        <v>128.16149482816101</v>
      </c>
      <c r="H13" s="392">
        <v>148.29118250170899</v>
      </c>
    </row>
    <row r="14" spans="1:8" ht="26.4">
      <c r="A14" s="384" t="s">
        <v>303</v>
      </c>
      <c r="B14" s="383" t="s">
        <v>390</v>
      </c>
      <c r="C14" s="343">
        <v>27465</v>
      </c>
      <c r="D14" s="390">
        <v>21634</v>
      </c>
      <c r="E14" s="390">
        <v>29113</v>
      </c>
      <c r="F14" s="391">
        <v>116.55986079871001</v>
      </c>
      <c r="G14" s="392">
        <v>81.416528676802599</v>
      </c>
      <c r="H14" s="392">
        <v>114.267210927074</v>
      </c>
    </row>
    <row r="15" spans="1:8" ht="39.6">
      <c r="A15" s="384" t="s">
        <v>304</v>
      </c>
      <c r="B15" s="383" t="s">
        <v>63</v>
      </c>
      <c r="C15" s="343">
        <v>2553</v>
      </c>
      <c r="D15" s="390">
        <v>1261</v>
      </c>
      <c r="E15" s="390">
        <v>1302</v>
      </c>
      <c r="F15" s="391">
        <v>85.584981562185703</v>
      </c>
      <c r="G15" s="392">
        <v>46.343256155825102</v>
      </c>
      <c r="H15" s="392">
        <v>41.267828843106201</v>
      </c>
    </row>
    <row r="16" spans="1:8" ht="66">
      <c r="A16" s="384" t="s">
        <v>305</v>
      </c>
      <c r="B16" s="383" t="s">
        <v>63</v>
      </c>
      <c r="C16" s="343">
        <v>6280</v>
      </c>
      <c r="D16" s="390">
        <v>8346</v>
      </c>
      <c r="E16" s="390">
        <v>11416</v>
      </c>
      <c r="F16" s="391">
        <v>89.369574498363505</v>
      </c>
      <c r="G16" s="392">
        <v>112.783783783784</v>
      </c>
      <c r="H16" s="392">
        <v>134.51160598562501</v>
      </c>
    </row>
    <row r="17" spans="1:8" ht="15">
      <c r="A17" s="384" t="s">
        <v>306</v>
      </c>
      <c r="B17" s="383" t="s">
        <v>63</v>
      </c>
      <c r="C17" s="343">
        <v>1151</v>
      </c>
      <c r="D17" s="390">
        <v>1180</v>
      </c>
      <c r="E17" s="390">
        <v>1204</v>
      </c>
      <c r="F17" s="391">
        <v>82.686781609195407</v>
      </c>
      <c r="G17" s="392">
        <v>94.703049759229501</v>
      </c>
      <c r="H17" s="392">
        <v>105.06108202443301</v>
      </c>
    </row>
    <row r="18" spans="1:8" ht="15">
      <c r="A18" s="384" t="s">
        <v>307</v>
      </c>
      <c r="B18" s="383" t="s">
        <v>63</v>
      </c>
      <c r="C18" s="343">
        <v>3720</v>
      </c>
      <c r="D18" s="390">
        <v>3784</v>
      </c>
      <c r="E18" s="390">
        <v>4007</v>
      </c>
      <c r="F18" s="391">
        <v>125.888324873096</v>
      </c>
      <c r="G18" s="392">
        <v>104.24242424242399</v>
      </c>
      <c r="H18" s="392">
        <v>107.368703108253</v>
      </c>
    </row>
    <row r="19" spans="1:8" ht="26.4">
      <c r="A19" s="384" t="s">
        <v>308</v>
      </c>
      <c r="B19" s="383" t="s">
        <v>63</v>
      </c>
      <c r="C19" s="343">
        <v>3347</v>
      </c>
      <c r="D19" s="390">
        <v>3774</v>
      </c>
      <c r="E19" s="390">
        <v>4060</v>
      </c>
      <c r="F19" s="391">
        <v>85.688684075780898</v>
      </c>
      <c r="G19" s="392">
        <v>98.589341692790001</v>
      </c>
      <c r="H19" s="392">
        <v>104.882459312839</v>
      </c>
    </row>
    <row r="20" spans="1:8" ht="15">
      <c r="A20" s="384" t="s">
        <v>309</v>
      </c>
      <c r="B20" s="383" t="s">
        <v>63</v>
      </c>
      <c r="C20" s="343">
        <v>9470</v>
      </c>
      <c r="D20" s="390">
        <v>9823</v>
      </c>
      <c r="E20" s="390">
        <v>9329</v>
      </c>
      <c r="F20" s="391">
        <v>128.19818600243701</v>
      </c>
      <c r="G20" s="392">
        <v>119.225634178905</v>
      </c>
      <c r="H20" s="392">
        <v>102.90094859916201</v>
      </c>
    </row>
    <row r="21" spans="1:8" ht="26.4">
      <c r="A21" s="384" t="s">
        <v>310</v>
      </c>
      <c r="B21" s="383" t="s">
        <v>63</v>
      </c>
      <c r="C21" s="343">
        <v>1134</v>
      </c>
      <c r="D21" s="390">
        <v>1377</v>
      </c>
      <c r="E21" s="390">
        <v>1332</v>
      </c>
      <c r="F21" s="391">
        <v>470.53941908713699</v>
      </c>
      <c r="G21" s="392">
        <v>148.064516129032</v>
      </c>
      <c r="H21" s="392">
        <v>111</v>
      </c>
    </row>
    <row r="22" spans="1:8" ht="26.4">
      <c r="A22" s="384" t="s">
        <v>311</v>
      </c>
      <c r="B22" s="383" t="s">
        <v>63</v>
      </c>
      <c r="C22" s="343">
        <v>955498</v>
      </c>
      <c r="D22" s="390">
        <v>1209295</v>
      </c>
      <c r="E22" s="390">
        <v>1308372</v>
      </c>
      <c r="F22" s="391">
        <v>100.755323804352</v>
      </c>
      <c r="G22" s="392">
        <v>91.072274466596497</v>
      </c>
      <c r="H22" s="392">
        <v>112.49103680712599</v>
      </c>
    </row>
    <row r="23" spans="1:8" ht="15">
      <c r="A23" s="384" t="s">
        <v>312</v>
      </c>
      <c r="B23" s="383" t="s">
        <v>63</v>
      </c>
      <c r="C23" s="343">
        <v>23932</v>
      </c>
      <c r="D23" s="390">
        <v>39128</v>
      </c>
      <c r="E23" s="390">
        <v>27006</v>
      </c>
      <c r="F23" s="391">
        <v>99.476265691246198</v>
      </c>
      <c r="G23" s="392">
        <v>142.216406789518</v>
      </c>
      <c r="H23" s="392">
        <v>59.249670908293098</v>
      </c>
    </row>
    <row r="24" spans="1:8" ht="15">
      <c r="A24" s="384" t="s">
        <v>313</v>
      </c>
      <c r="B24" s="383" t="s">
        <v>63</v>
      </c>
      <c r="C24" s="343">
        <v>4797</v>
      </c>
      <c r="D24" s="390">
        <v>8588</v>
      </c>
      <c r="E24" s="390">
        <v>3920</v>
      </c>
      <c r="F24" s="391">
        <v>168.73021456208201</v>
      </c>
      <c r="G24" s="392">
        <v>143.804420629605</v>
      </c>
      <c r="H24" s="392">
        <v>94.140249759846299</v>
      </c>
    </row>
    <row r="25" spans="1:8" ht="15">
      <c r="A25" s="384" t="s">
        <v>314</v>
      </c>
      <c r="B25" s="383" t="s">
        <v>63</v>
      </c>
      <c r="C25" s="343">
        <v>4347</v>
      </c>
      <c r="D25" s="390">
        <v>6658</v>
      </c>
      <c r="E25" s="390">
        <v>7254</v>
      </c>
      <c r="F25" s="391">
        <v>83.3237492811961</v>
      </c>
      <c r="G25" s="392">
        <v>107.23143823482</v>
      </c>
      <c r="H25" s="392">
        <v>114.978601997147</v>
      </c>
    </row>
    <row r="26" spans="1:8" ht="15">
      <c r="A26" s="384" t="s">
        <v>315</v>
      </c>
      <c r="B26" s="383" t="s">
        <v>63</v>
      </c>
      <c r="C26" s="343">
        <v>216088.44169062001</v>
      </c>
      <c r="D26" s="390">
        <v>218577.59169062</v>
      </c>
      <c r="E26" s="390">
        <v>225593.54611252801</v>
      </c>
      <c r="F26" s="391">
        <v>104.503611702575</v>
      </c>
      <c r="G26" s="392">
        <v>95.247200094455593</v>
      </c>
      <c r="H26" s="392">
        <v>103.82724780332499</v>
      </c>
    </row>
    <row r="27" spans="1:8" ht="15">
      <c r="A27" s="384" t="s">
        <v>316</v>
      </c>
      <c r="B27" s="383" t="s">
        <v>63</v>
      </c>
      <c r="C27" s="343">
        <v>156925</v>
      </c>
      <c r="D27" s="390">
        <v>207695</v>
      </c>
      <c r="E27" s="390">
        <v>163842.5</v>
      </c>
      <c r="F27" s="391">
        <v>109.21365127143299</v>
      </c>
      <c r="G27" s="392">
        <v>124.490331088118</v>
      </c>
      <c r="H27" s="392">
        <v>111.781611646014</v>
      </c>
    </row>
    <row r="28" spans="1:8" ht="15">
      <c r="A28" s="387" t="s">
        <v>317</v>
      </c>
      <c r="B28" s="385" t="s">
        <v>390</v>
      </c>
      <c r="C28" s="397">
        <v>19946</v>
      </c>
      <c r="D28" s="343">
        <v>20360</v>
      </c>
      <c r="E28" s="343">
        <v>21227</v>
      </c>
      <c r="F28" s="398">
        <v>106.98347993992699</v>
      </c>
      <c r="G28" s="398">
        <v>101.167701863354</v>
      </c>
      <c r="H28" s="393">
        <v>100.826485536503</v>
      </c>
    </row>
    <row r="29" spans="1:8" ht="15">
      <c r="A29" s="386" t="s">
        <v>318</v>
      </c>
      <c r="B29" s="385" t="s">
        <v>390</v>
      </c>
      <c r="C29" s="397">
        <v>25536</v>
      </c>
      <c r="D29" s="399">
        <v>27210</v>
      </c>
      <c r="E29" s="397">
        <v>24644</v>
      </c>
      <c r="F29" s="398">
        <v>94.665430954587606</v>
      </c>
      <c r="G29" s="398">
        <v>110.600764165515</v>
      </c>
      <c r="H29" s="393">
        <v>105.591499207335</v>
      </c>
    </row>
    <row r="30" spans="1:8" ht="15">
      <c r="A30" s="387" t="s">
        <v>319</v>
      </c>
      <c r="B30" s="385" t="s">
        <v>390</v>
      </c>
      <c r="C30" s="397">
        <v>86581</v>
      </c>
      <c r="D30" s="399">
        <v>81238</v>
      </c>
      <c r="E30" s="397">
        <v>84317</v>
      </c>
      <c r="F30" s="398">
        <v>99.996535156610904</v>
      </c>
      <c r="G30" s="398">
        <v>93.953692780977505</v>
      </c>
      <c r="H30" s="393">
        <v>93.319535599260703</v>
      </c>
    </row>
    <row r="31" spans="1:8" ht="15">
      <c r="A31" s="387" t="s">
        <v>320</v>
      </c>
      <c r="B31" s="385" t="s">
        <v>390</v>
      </c>
      <c r="C31" s="397">
        <v>68765</v>
      </c>
      <c r="D31" s="399">
        <v>87089</v>
      </c>
      <c r="E31" s="397">
        <v>73084</v>
      </c>
      <c r="F31" s="398">
        <v>114.644637468532</v>
      </c>
      <c r="G31" s="398">
        <v>138.12250206178999</v>
      </c>
      <c r="H31" s="393">
        <v>115.296270587493</v>
      </c>
    </row>
    <row r="32" spans="1:8" ht="15">
      <c r="A32" s="387" t="s">
        <v>321</v>
      </c>
      <c r="B32" s="385" t="s">
        <v>390</v>
      </c>
      <c r="C32" s="397">
        <v>814</v>
      </c>
      <c r="D32" s="399">
        <v>2444</v>
      </c>
      <c r="E32" s="397">
        <v>1498</v>
      </c>
      <c r="F32" s="398">
        <v>35.268630849220102</v>
      </c>
      <c r="G32" s="398">
        <v>224.426078971534</v>
      </c>
      <c r="H32" s="393">
        <v>190.58524173027999</v>
      </c>
    </row>
    <row r="33" spans="1:8" ht="15">
      <c r="A33" s="387" t="s">
        <v>322</v>
      </c>
      <c r="B33" s="385" t="s">
        <v>391</v>
      </c>
      <c r="C33" s="397">
        <v>25747</v>
      </c>
      <c r="D33" s="399">
        <v>33081</v>
      </c>
      <c r="E33" s="397">
        <v>26901</v>
      </c>
      <c r="F33" s="398">
        <v>69.537622211419006</v>
      </c>
      <c r="G33" s="398">
        <v>110.255299293428</v>
      </c>
      <c r="H33" s="393">
        <v>85.186358022736599</v>
      </c>
    </row>
    <row r="34" spans="1:8" ht="26.4">
      <c r="A34" s="387" t="s">
        <v>323</v>
      </c>
      <c r="B34" s="385" t="s">
        <v>392</v>
      </c>
      <c r="C34" s="397">
        <v>7600</v>
      </c>
      <c r="D34" s="399">
        <v>7182</v>
      </c>
      <c r="E34" s="397">
        <v>8566</v>
      </c>
      <c r="F34" s="398">
        <v>116.635972989564</v>
      </c>
      <c r="G34" s="398">
        <v>86.498855835240306</v>
      </c>
      <c r="H34" s="393">
        <v>95.156631859586795</v>
      </c>
    </row>
    <row r="35" spans="1:8" ht="79.2">
      <c r="A35" s="387" t="s">
        <v>324</v>
      </c>
      <c r="B35" s="385" t="s">
        <v>392</v>
      </c>
      <c r="C35" s="397">
        <v>1325</v>
      </c>
      <c r="D35" s="399">
        <v>1671.25</v>
      </c>
      <c r="E35" s="397">
        <v>1350</v>
      </c>
      <c r="F35" s="398">
        <v>85.969180859691804</v>
      </c>
      <c r="G35" s="398">
        <v>171.41025641025601</v>
      </c>
      <c r="H35" s="393">
        <v>98.181818181818201</v>
      </c>
    </row>
    <row r="36" spans="1:8" ht="15">
      <c r="A36" s="387" t="s">
        <v>325</v>
      </c>
      <c r="B36" s="385" t="s">
        <v>392</v>
      </c>
      <c r="C36" s="397">
        <v>0</v>
      </c>
      <c r="D36" s="399">
        <v>0</v>
      </c>
      <c r="E36" s="397">
        <v>0</v>
      </c>
      <c r="F36" s="398">
        <v>0</v>
      </c>
      <c r="G36" s="398">
        <v>0</v>
      </c>
      <c r="H36" s="393">
        <v>0</v>
      </c>
    </row>
    <row r="37" spans="1:8" ht="52.8">
      <c r="A37" s="387" t="s">
        <v>326</v>
      </c>
      <c r="B37" s="385" t="s">
        <v>392</v>
      </c>
      <c r="C37" s="397">
        <v>286.3</v>
      </c>
      <c r="D37" s="399">
        <v>245.142857142857</v>
      </c>
      <c r="E37" s="397">
        <v>224.57142857142901</v>
      </c>
      <c r="F37" s="398">
        <v>132.02239789196301</v>
      </c>
      <c r="G37" s="398">
        <v>119.166666666667</v>
      </c>
      <c r="H37" s="393">
        <v>123.730814639906</v>
      </c>
    </row>
    <row r="38" spans="1:8" ht="52.8">
      <c r="A38" s="387" t="s">
        <v>327</v>
      </c>
      <c r="B38" s="385" t="s">
        <v>392</v>
      </c>
      <c r="C38" s="397">
        <v>1946</v>
      </c>
      <c r="D38" s="399">
        <v>1979.79</v>
      </c>
      <c r="E38" s="397">
        <v>2532</v>
      </c>
      <c r="F38" s="398">
        <v>103.676078849227</v>
      </c>
      <c r="G38" s="398">
        <v>127.66908274865899</v>
      </c>
      <c r="H38" s="393">
        <v>156.06701266041199</v>
      </c>
    </row>
    <row r="39" spans="1:8" ht="26.4">
      <c r="A39" s="387" t="s">
        <v>328</v>
      </c>
      <c r="B39" s="385" t="s">
        <v>392</v>
      </c>
      <c r="C39" s="397">
        <v>293</v>
      </c>
      <c r="D39" s="399">
        <v>288</v>
      </c>
      <c r="E39" s="397">
        <v>337</v>
      </c>
      <c r="F39" s="398">
        <v>52.983725135623899</v>
      </c>
      <c r="G39" s="398">
        <v>132.110091743119</v>
      </c>
      <c r="H39" s="393">
        <v>121.22302158273401</v>
      </c>
    </row>
    <row r="40" spans="1:8" ht="26.4">
      <c r="A40" s="387" t="s">
        <v>329</v>
      </c>
      <c r="B40" s="385" t="s">
        <v>392</v>
      </c>
      <c r="C40" s="397">
        <v>234</v>
      </c>
      <c r="D40" s="399">
        <v>257</v>
      </c>
      <c r="E40" s="397">
        <v>279</v>
      </c>
      <c r="F40" s="398">
        <v>114.705882352941</v>
      </c>
      <c r="G40" s="398">
        <v>95.185185185185205</v>
      </c>
      <c r="H40" s="393">
        <v>136.76470588235301</v>
      </c>
    </row>
    <row r="41" spans="1:8" ht="15">
      <c r="A41" s="387" t="s">
        <v>330</v>
      </c>
      <c r="B41" s="385" t="s">
        <v>392</v>
      </c>
      <c r="C41" s="397">
        <v>1098</v>
      </c>
      <c r="D41" s="399">
        <v>974</v>
      </c>
      <c r="E41" s="397">
        <v>223</v>
      </c>
      <c r="F41" s="398">
        <v>173.18611987381701</v>
      </c>
      <c r="G41" s="398">
        <v>140.34582132564799</v>
      </c>
      <c r="H41" s="393">
        <v>44.689378757515001</v>
      </c>
    </row>
    <row r="42" spans="1:8" ht="15">
      <c r="A42" s="387" t="s">
        <v>331</v>
      </c>
      <c r="B42" s="385" t="s">
        <v>392</v>
      </c>
      <c r="C42" s="397">
        <v>2703.24</v>
      </c>
      <c r="D42" s="399">
        <v>2568.85</v>
      </c>
      <c r="E42" s="397">
        <v>2497.7199999999998</v>
      </c>
      <c r="F42" s="398">
        <v>104.810868654911</v>
      </c>
      <c r="G42" s="398">
        <v>104.86771363604799</v>
      </c>
      <c r="H42" s="393">
        <v>104.29372539031</v>
      </c>
    </row>
    <row r="43" spans="1:8" ht="15">
      <c r="A43" s="387" t="s">
        <v>332</v>
      </c>
      <c r="B43" s="385" t="s">
        <v>393</v>
      </c>
      <c r="C43" s="397">
        <v>7647.1362319138298</v>
      </c>
      <c r="D43" s="399">
        <v>8177.61004725148</v>
      </c>
      <c r="E43" s="397">
        <v>8653.4110307281408</v>
      </c>
      <c r="F43" s="398">
        <v>121.108898999491</v>
      </c>
      <c r="G43" s="398">
        <v>113.580919328856</v>
      </c>
      <c r="H43" s="393">
        <v>111.39923671787299</v>
      </c>
    </row>
    <row r="44" spans="1:8" ht="66">
      <c r="A44" s="387" t="s">
        <v>333</v>
      </c>
      <c r="B44" s="385" t="s">
        <v>393</v>
      </c>
      <c r="C44" s="397">
        <v>30337.99</v>
      </c>
      <c r="D44" s="399">
        <v>33406.879999999997</v>
      </c>
      <c r="E44" s="397">
        <v>34820.550000000003</v>
      </c>
      <c r="F44" s="398">
        <v>104.398553602264</v>
      </c>
      <c r="G44" s="398">
        <v>103.43593571820701</v>
      </c>
      <c r="H44" s="393">
        <v>101.924862482642</v>
      </c>
    </row>
    <row r="45" spans="1:8" ht="15">
      <c r="A45" s="395" t="s">
        <v>334</v>
      </c>
      <c r="B45" s="385" t="s">
        <v>394</v>
      </c>
      <c r="C45" s="400">
        <v>7041.1764705882397</v>
      </c>
      <c r="D45" s="401">
        <v>7017.6470588235297</v>
      </c>
      <c r="E45" s="400">
        <v>7129.4117647058802</v>
      </c>
      <c r="F45" s="393">
        <v>108.818181818182</v>
      </c>
      <c r="G45" s="393">
        <v>107.187780772686</v>
      </c>
      <c r="H45" s="393">
        <v>104.66321243523301</v>
      </c>
    </row>
    <row r="46" spans="1:8" ht="26.4">
      <c r="A46" s="395" t="s">
        <v>335</v>
      </c>
      <c r="B46" s="385" t="s">
        <v>392</v>
      </c>
      <c r="C46" s="400">
        <v>27.9069767441861</v>
      </c>
      <c r="D46" s="401">
        <v>29.6511627906977</v>
      </c>
      <c r="E46" s="400">
        <v>32.267441860465098</v>
      </c>
      <c r="F46" s="393">
        <v>102.127659574468</v>
      </c>
      <c r="G46" s="393">
        <v>105.154639175258</v>
      </c>
      <c r="H46" s="393">
        <v>106.22009569378</v>
      </c>
    </row>
    <row r="47" spans="1:8" ht="26.4">
      <c r="A47" s="395" t="s">
        <v>336</v>
      </c>
      <c r="B47" s="385" t="s">
        <v>63</v>
      </c>
      <c r="C47" s="400">
        <v>101589</v>
      </c>
      <c r="D47" s="401">
        <v>119315</v>
      </c>
      <c r="E47" s="400">
        <v>124401</v>
      </c>
      <c r="F47" s="393">
        <v>101.21047283161001</v>
      </c>
      <c r="G47" s="393">
        <v>103.212774975995</v>
      </c>
      <c r="H47" s="393">
        <v>109.88905181704099</v>
      </c>
    </row>
    <row r="48" spans="1:8" ht="26.4">
      <c r="A48" s="395" t="s">
        <v>337</v>
      </c>
      <c r="B48" s="385" t="s">
        <v>70</v>
      </c>
      <c r="C48" s="400">
        <v>293.92222222222199</v>
      </c>
      <c r="D48" s="401">
        <v>254.42222222222199</v>
      </c>
      <c r="E48" s="400">
        <v>246.677777777778</v>
      </c>
      <c r="F48" s="393">
        <v>222.780865757116</v>
      </c>
      <c r="G48" s="393">
        <v>113.043048973144</v>
      </c>
      <c r="H48" s="393">
        <v>142.698290268672</v>
      </c>
    </row>
    <row r="49" spans="1:8" ht="26.4">
      <c r="A49" s="395" t="s">
        <v>338</v>
      </c>
      <c r="B49" s="385" t="s">
        <v>70</v>
      </c>
      <c r="C49" s="400">
        <v>35337.462500000001</v>
      </c>
      <c r="D49" s="401">
        <v>38528.837500000001</v>
      </c>
      <c r="E49" s="400">
        <v>38307.662499999999</v>
      </c>
      <c r="F49" s="393">
        <v>117.359706845354</v>
      </c>
      <c r="G49" s="393">
        <v>107.940846463311</v>
      </c>
      <c r="H49" s="393">
        <v>103.13575658368499</v>
      </c>
    </row>
    <row r="50" spans="1:8" ht="15">
      <c r="A50" s="395" t="s">
        <v>339</v>
      </c>
      <c r="B50" s="385" t="s">
        <v>395</v>
      </c>
      <c r="C50" s="400">
        <v>474.40471976401199</v>
      </c>
      <c r="D50" s="401">
        <v>657.90088495575196</v>
      </c>
      <c r="E50" s="400">
        <v>502.37669616519202</v>
      </c>
      <c r="F50" s="393">
        <v>118.10584958217299</v>
      </c>
      <c r="G50" s="393">
        <v>70.758122743682307</v>
      </c>
      <c r="H50" s="393">
        <v>89.620758483033896</v>
      </c>
    </row>
    <row r="51" spans="1:8" ht="26.4">
      <c r="A51" s="395" t="s">
        <v>340</v>
      </c>
      <c r="B51" s="385" t="s">
        <v>395</v>
      </c>
      <c r="C51" s="400">
        <v>8696.4761904761908</v>
      </c>
      <c r="D51" s="401">
        <v>15183.666666666701</v>
      </c>
      <c r="E51" s="400">
        <v>7846.4285714285697</v>
      </c>
      <c r="F51" s="393">
        <v>105.490379561116</v>
      </c>
      <c r="G51" s="393">
        <v>107.820673657301</v>
      </c>
      <c r="H51" s="393">
        <v>78.863862618217993</v>
      </c>
    </row>
    <row r="52" spans="1:8" ht="15">
      <c r="A52" s="395" t="s">
        <v>341</v>
      </c>
      <c r="B52" s="385" t="s">
        <v>10</v>
      </c>
      <c r="C52" s="400">
        <v>20938.833570412498</v>
      </c>
      <c r="D52" s="401">
        <v>21438.082556591198</v>
      </c>
      <c r="E52" s="400">
        <v>22450.793123494699</v>
      </c>
      <c r="F52" s="393">
        <v>113.065250943656</v>
      </c>
      <c r="G52" s="393">
        <v>84.615404229238194</v>
      </c>
      <c r="H52" s="393">
        <v>99.667865427097695</v>
      </c>
    </row>
    <row r="53" spans="1:8" ht="39.6">
      <c r="A53" s="395" t="s">
        <v>342</v>
      </c>
      <c r="B53" s="385" t="s">
        <v>63</v>
      </c>
      <c r="C53" s="400">
        <v>596</v>
      </c>
      <c r="D53" s="401">
        <v>595</v>
      </c>
      <c r="E53" s="400">
        <v>566</v>
      </c>
      <c r="F53" s="393">
        <v>208.04970852096201</v>
      </c>
      <c r="G53" s="393">
        <v>117.12598425196801</v>
      </c>
      <c r="H53" s="393">
        <v>123.04347826087</v>
      </c>
    </row>
    <row r="54" spans="1:8" ht="15">
      <c r="A54" s="395" t="s">
        <v>343</v>
      </c>
      <c r="B54" s="385" t="s">
        <v>63</v>
      </c>
      <c r="C54" s="400">
        <v>5579.03</v>
      </c>
      <c r="D54" s="401">
        <v>7336.91</v>
      </c>
      <c r="E54" s="400">
        <v>6202.75</v>
      </c>
      <c r="F54" s="393">
        <v>335.776663677454</v>
      </c>
      <c r="G54" s="393">
        <v>154.82632734025501</v>
      </c>
      <c r="H54" s="393">
        <v>41.582923163352497</v>
      </c>
    </row>
    <row r="55" spans="1:8" ht="15">
      <c r="A55" s="395" t="s">
        <v>344</v>
      </c>
      <c r="B55" s="385" t="s">
        <v>63</v>
      </c>
      <c r="C55" s="400">
        <v>60.79</v>
      </c>
      <c r="D55" s="401">
        <v>91.87</v>
      </c>
      <c r="E55" s="400">
        <v>15.05</v>
      </c>
      <c r="F55" s="393">
        <v>41.929921368464598</v>
      </c>
      <c r="G55" s="393">
        <v>85.198924232588297</v>
      </c>
      <c r="H55" s="393">
        <v>25.3794266441821</v>
      </c>
    </row>
    <row r="56" spans="1:8" ht="15">
      <c r="A56" s="395" t="s">
        <v>345</v>
      </c>
      <c r="B56" s="385" t="s">
        <v>63</v>
      </c>
      <c r="C56" s="400">
        <v>181.03</v>
      </c>
      <c r="D56" s="401">
        <v>65.19</v>
      </c>
      <c r="E56" s="400">
        <v>75.44</v>
      </c>
      <c r="F56" s="393">
        <v>60.395676252752402</v>
      </c>
      <c r="G56" s="393">
        <v>165.66709021601</v>
      </c>
      <c r="H56" s="393">
        <v>92.860659773510605</v>
      </c>
    </row>
    <row r="57" spans="1:8" ht="39.6">
      <c r="A57" s="395" t="s">
        <v>346</v>
      </c>
      <c r="B57" s="385" t="s">
        <v>63</v>
      </c>
      <c r="C57" s="400">
        <v>5875.95</v>
      </c>
      <c r="D57" s="401">
        <v>6214.1</v>
      </c>
      <c r="E57" s="400">
        <v>7073.07</v>
      </c>
      <c r="F57" s="393">
        <v>102.68600637861</v>
      </c>
      <c r="G57" s="393">
        <v>95.161599068919799</v>
      </c>
      <c r="H57" s="393">
        <v>121.63574641958</v>
      </c>
    </row>
    <row r="58" spans="1:8" ht="26.4">
      <c r="A58" s="395" t="s">
        <v>347</v>
      </c>
      <c r="B58" s="385" t="s">
        <v>64</v>
      </c>
      <c r="C58" s="400">
        <v>920</v>
      </c>
      <c r="D58" s="401">
        <v>987</v>
      </c>
      <c r="E58" s="400">
        <v>1070</v>
      </c>
      <c r="F58" s="393">
        <v>106.21226289844</v>
      </c>
      <c r="G58" s="393">
        <v>103.02713987473901</v>
      </c>
      <c r="H58" s="393">
        <v>102.196752626552</v>
      </c>
    </row>
    <row r="59" spans="1:8" ht="26.4">
      <c r="A59" s="395" t="s">
        <v>348</v>
      </c>
      <c r="B59" s="385" t="s">
        <v>396</v>
      </c>
      <c r="C59" s="400">
        <v>118000</v>
      </c>
      <c r="D59" s="401">
        <v>115000</v>
      </c>
      <c r="E59" s="400">
        <v>138000</v>
      </c>
      <c r="F59" s="393">
        <v>98.3333333333333</v>
      </c>
      <c r="G59" s="393">
        <v>115</v>
      </c>
      <c r="H59" s="393">
        <v>100.65645514223201</v>
      </c>
    </row>
    <row r="60" spans="1:8" ht="26.4">
      <c r="A60" s="395" t="s">
        <v>349</v>
      </c>
      <c r="B60" s="385" t="s">
        <v>64</v>
      </c>
      <c r="C60" s="400">
        <v>2415.35</v>
      </c>
      <c r="D60" s="401">
        <v>2233.29</v>
      </c>
      <c r="E60" s="400">
        <v>2602.71</v>
      </c>
      <c r="F60" s="393">
        <v>135.38350298192901</v>
      </c>
      <c r="G60" s="393">
        <v>139.395925398847</v>
      </c>
      <c r="H60" s="393">
        <v>126.531872277536</v>
      </c>
    </row>
    <row r="61" spans="1:8" ht="15">
      <c r="A61" s="395" t="s">
        <v>350</v>
      </c>
      <c r="B61" s="385" t="s">
        <v>10</v>
      </c>
      <c r="C61" s="400">
        <v>133561.399757679</v>
      </c>
      <c r="D61" s="401">
        <v>139191.634255104</v>
      </c>
      <c r="E61" s="400">
        <v>154394.21466994399</v>
      </c>
      <c r="F61" s="393">
        <v>103.178962296978</v>
      </c>
      <c r="G61" s="393">
        <v>104.714417815521</v>
      </c>
      <c r="H61" s="393">
        <v>113.137458721584</v>
      </c>
    </row>
    <row r="62" spans="1:8" ht="26.4">
      <c r="A62" s="395" t="s">
        <v>351</v>
      </c>
      <c r="B62" s="385" t="s">
        <v>10</v>
      </c>
      <c r="C62" s="400">
        <v>14707.504810776099</v>
      </c>
      <c r="D62" s="401">
        <v>15448.7754840364</v>
      </c>
      <c r="E62" s="400">
        <v>14839.3715934594</v>
      </c>
      <c r="F62" s="393">
        <v>119.131944914744</v>
      </c>
      <c r="G62" s="393">
        <v>141.78136553692599</v>
      </c>
      <c r="H62" s="393">
        <v>134.40393989295299</v>
      </c>
    </row>
    <row r="63" spans="1:8" ht="26.4">
      <c r="A63" s="395" t="s">
        <v>352</v>
      </c>
      <c r="B63" s="385" t="s">
        <v>63</v>
      </c>
      <c r="C63" s="400">
        <v>9993.9869281045794</v>
      </c>
      <c r="D63" s="401">
        <v>8083.3333333333303</v>
      </c>
      <c r="E63" s="400">
        <v>8054.5751633986902</v>
      </c>
      <c r="F63" s="393">
        <v>125.077095483882</v>
      </c>
      <c r="G63" s="393">
        <v>92.16272206987</v>
      </c>
      <c r="H63" s="393">
        <v>69.564162052011497</v>
      </c>
    </row>
    <row r="64" spans="1:8" ht="26.4">
      <c r="A64" s="395" t="s">
        <v>353</v>
      </c>
      <c r="B64" s="385" t="s">
        <v>63</v>
      </c>
      <c r="C64" s="400">
        <v>1054</v>
      </c>
      <c r="D64" s="401">
        <v>3959.9</v>
      </c>
      <c r="E64" s="400">
        <v>2559</v>
      </c>
      <c r="F64" s="393">
        <v>43.4034212108484</v>
      </c>
      <c r="G64" s="393">
        <v>124.682382501204</v>
      </c>
      <c r="H64" s="393">
        <v>167.473821989529</v>
      </c>
    </row>
    <row r="65" spans="1:8" ht="39.6">
      <c r="A65" s="395" t="s">
        <v>354</v>
      </c>
      <c r="B65" s="385" t="s">
        <v>397</v>
      </c>
      <c r="C65" s="400">
        <v>3546</v>
      </c>
      <c r="D65" s="401">
        <v>3766</v>
      </c>
      <c r="E65" s="400">
        <v>4257</v>
      </c>
      <c r="F65" s="393">
        <v>148.24414715719101</v>
      </c>
      <c r="G65" s="393">
        <v>87.175925925925895</v>
      </c>
      <c r="H65" s="393">
        <v>82.612070638462995</v>
      </c>
    </row>
    <row r="66" spans="1:8" ht="26.4">
      <c r="A66" s="395" t="s">
        <v>355</v>
      </c>
      <c r="B66" s="385" t="s">
        <v>63</v>
      </c>
      <c r="C66" s="400">
        <v>506</v>
      </c>
      <c r="D66" s="401">
        <v>522</v>
      </c>
      <c r="E66" s="400">
        <v>565</v>
      </c>
      <c r="F66" s="393">
        <v>136.02150537634401</v>
      </c>
      <c r="G66" s="393">
        <v>135.9375</v>
      </c>
      <c r="H66" s="393">
        <v>142.67676767676801</v>
      </c>
    </row>
    <row r="67" spans="1:8" ht="26.4">
      <c r="A67" s="395" t="s">
        <v>356</v>
      </c>
      <c r="B67" s="385" t="s">
        <v>63</v>
      </c>
      <c r="C67" s="400">
        <v>1994</v>
      </c>
      <c r="D67" s="401">
        <v>2290.4</v>
      </c>
      <c r="E67" s="400">
        <v>2691</v>
      </c>
      <c r="F67" s="393">
        <v>103.53063343717599</v>
      </c>
      <c r="G67" s="393">
        <v>115.618374558304</v>
      </c>
      <c r="H67" s="393">
        <v>138.070805541303</v>
      </c>
    </row>
    <row r="68" spans="1:8" ht="39.6">
      <c r="A68" s="395" t="s">
        <v>357</v>
      </c>
      <c r="B68" s="385" t="s">
        <v>398</v>
      </c>
      <c r="C68" s="400">
        <v>15519.241379310301</v>
      </c>
      <c r="D68" s="401">
        <v>16564.172413793101</v>
      </c>
      <c r="E68" s="400">
        <v>17953.931034482801</v>
      </c>
      <c r="F68" s="393">
        <v>108.899841994594</v>
      </c>
      <c r="G68" s="393">
        <v>115.66880974740501</v>
      </c>
      <c r="H68" s="393">
        <v>123.25187778590499</v>
      </c>
    </row>
    <row r="69" spans="1:8" ht="15">
      <c r="A69" s="395" t="s">
        <v>358</v>
      </c>
      <c r="B69" s="385" t="s">
        <v>63</v>
      </c>
      <c r="C69" s="400">
        <v>627162.05555555597</v>
      </c>
      <c r="D69" s="401">
        <v>659624.05555555597</v>
      </c>
      <c r="E69" s="400">
        <v>659426.38888888899</v>
      </c>
      <c r="F69" s="393">
        <v>101.711750437948</v>
      </c>
      <c r="G69" s="393">
        <v>98.870106648215895</v>
      </c>
      <c r="H69" s="393">
        <v>99.895464571233902</v>
      </c>
    </row>
    <row r="70" spans="1:8" ht="39.6">
      <c r="A70" s="395" t="s">
        <v>359</v>
      </c>
      <c r="B70" s="385" t="s">
        <v>63</v>
      </c>
      <c r="C70" s="400">
        <v>560579.95839175303</v>
      </c>
      <c r="D70" s="401">
        <v>558843.27661855705</v>
      </c>
      <c r="E70" s="400">
        <v>607411.89521649503</v>
      </c>
      <c r="F70" s="393">
        <v>120.157665991025</v>
      </c>
      <c r="G70" s="393">
        <v>92.055445162548807</v>
      </c>
      <c r="H70" s="393">
        <v>104.663266019039</v>
      </c>
    </row>
    <row r="71" spans="1:8" ht="26.4">
      <c r="A71" s="395" t="s">
        <v>360</v>
      </c>
      <c r="B71" s="385" t="s">
        <v>10</v>
      </c>
      <c r="C71" s="400">
        <v>4199.4288144862403</v>
      </c>
      <c r="D71" s="401">
        <v>4565.5096553409903</v>
      </c>
      <c r="E71" s="400">
        <v>2434.4202010296599</v>
      </c>
      <c r="F71" s="393">
        <v>46.831429938699401</v>
      </c>
      <c r="G71" s="393">
        <v>113.187732637878</v>
      </c>
      <c r="H71" s="393">
        <v>41.377691110766399</v>
      </c>
    </row>
    <row r="72" spans="1:8" ht="15">
      <c r="A72" s="395" t="s">
        <v>361</v>
      </c>
      <c r="B72" s="385" t="s">
        <v>394</v>
      </c>
      <c r="C72" s="400">
        <v>59243.565134099597</v>
      </c>
      <c r="D72" s="401">
        <v>66925.686206896498</v>
      </c>
      <c r="E72" s="400">
        <v>72368.828735632196</v>
      </c>
      <c r="F72" s="393">
        <v>115.589855050796</v>
      </c>
      <c r="G72" s="393">
        <v>120.519679416458</v>
      </c>
      <c r="H72" s="393">
        <v>122.34855610579</v>
      </c>
    </row>
    <row r="73" spans="1:8" ht="52.8">
      <c r="A73" s="395" t="s">
        <v>362</v>
      </c>
      <c r="B73" s="385" t="s">
        <v>63</v>
      </c>
      <c r="C73" s="400">
        <v>74444.444444444394</v>
      </c>
      <c r="D73" s="401">
        <v>41148.888888888898</v>
      </c>
      <c r="E73" s="400">
        <v>47594.444444444402</v>
      </c>
      <c r="F73" s="393">
        <v>328.01331636150002</v>
      </c>
      <c r="G73" s="393">
        <v>126.19777823212701</v>
      </c>
      <c r="H73" s="393">
        <v>164.11877394635999</v>
      </c>
    </row>
    <row r="74" spans="1:8" ht="15">
      <c r="A74" s="395" t="s">
        <v>363</v>
      </c>
      <c r="B74" s="385" t="s">
        <v>63</v>
      </c>
      <c r="C74" s="400">
        <v>132.06</v>
      </c>
      <c r="D74" s="401">
        <v>111.51</v>
      </c>
      <c r="E74" s="400">
        <v>85.76</v>
      </c>
      <c r="F74" s="393">
        <v>100.22008044319701</v>
      </c>
      <c r="G74" s="393">
        <v>87.280839073262399</v>
      </c>
      <c r="H74" s="393">
        <v>45.258324977571398</v>
      </c>
    </row>
    <row r="75" spans="1:8" ht="39.6">
      <c r="A75" s="395" t="s">
        <v>364</v>
      </c>
      <c r="B75" s="385" t="s">
        <v>63</v>
      </c>
      <c r="C75" s="400">
        <v>29</v>
      </c>
      <c r="D75" s="401">
        <v>30</v>
      </c>
      <c r="E75" s="400">
        <v>34</v>
      </c>
      <c r="F75" s="393">
        <v>69.047619047619094</v>
      </c>
      <c r="G75" s="393">
        <v>103.448275862069</v>
      </c>
      <c r="H75" s="393">
        <v>141.666666666667</v>
      </c>
    </row>
    <row r="76" spans="1:8" ht="15">
      <c r="A76" s="395" t="s">
        <v>365</v>
      </c>
      <c r="B76" s="385" t="s">
        <v>399</v>
      </c>
      <c r="C76" s="400">
        <v>8218.1052631579005</v>
      </c>
      <c r="D76" s="401">
        <v>12537.4210526316</v>
      </c>
      <c r="E76" s="400">
        <v>9331.5789473684199</v>
      </c>
      <c r="F76" s="393">
        <v>108.900698832489</v>
      </c>
      <c r="G76" s="393">
        <v>147.08377584035199</v>
      </c>
      <c r="H76" s="393">
        <v>88.1878954279575</v>
      </c>
    </row>
    <row r="77" spans="1:8" ht="15">
      <c r="A77" s="395" t="s">
        <v>366</v>
      </c>
      <c r="B77" s="385" t="s">
        <v>10</v>
      </c>
      <c r="C77" s="400">
        <v>3910</v>
      </c>
      <c r="D77" s="401">
        <v>2990</v>
      </c>
      <c r="E77" s="400">
        <v>3264</v>
      </c>
      <c r="F77" s="393">
        <v>139.49339992864799</v>
      </c>
      <c r="G77" s="393">
        <v>218.24817518248199</v>
      </c>
      <c r="H77" s="393">
        <v>144.42477876106199</v>
      </c>
    </row>
    <row r="78" spans="1:8" ht="66">
      <c r="A78" s="395" t="s">
        <v>367</v>
      </c>
      <c r="B78" s="385" t="s">
        <v>63</v>
      </c>
      <c r="C78" s="400">
        <v>3445.9</v>
      </c>
      <c r="D78" s="401">
        <v>4744.95</v>
      </c>
      <c r="E78" s="400">
        <v>4431.6899999999996</v>
      </c>
      <c r="F78" s="393">
        <v>120.61464148829999</v>
      </c>
      <c r="G78" s="393">
        <v>141.68936109219899</v>
      </c>
      <c r="H78" s="393">
        <v>127.56699030803</v>
      </c>
    </row>
    <row r="79" spans="1:8" ht="79.2">
      <c r="A79" s="395" t="s">
        <v>368</v>
      </c>
      <c r="B79" s="385" t="s">
        <v>392</v>
      </c>
      <c r="C79" s="400">
        <v>768</v>
      </c>
      <c r="D79" s="401">
        <v>750</v>
      </c>
      <c r="E79" s="400">
        <v>750</v>
      </c>
      <c r="F79" s="393">
        <v>43.512747875354101</v>
      </c>
      <c r="G79" s="393">
        <v>109.489051094891</v>
      </c>
      <c r="H79" s="393">
        <v>95.785440613026793</v>
      </c>
    </row>
    <row r="80" spans="1:8" ht="26.4">
      <c r="A80" s="395" t="s">
        <v>369</v>
      </c>
      <c r="B80" s="385" t="s">
        <v>400</v>
      </c>
      <c r="C80" s="400">
        <v>38</v>
      </c>
      <c r="D80" s="401">
        <v>29</v>
      </c>
      <c r="E80" s="400">
        <v>0</v>
      </c>
      <c r="F80" s="393">
        <v>172.727272727273</v>
      </c>
      <c r="G80" s="393">
        <v>51.785714285714299</v>
      </c>
      <c r="H80" s="393">
        <v>0</v>
      </c>
    </row>
    <row r="81" spans="1:8" ht="52.8">
      <c r="A81" s="395" t="s">
        <v>370</v>
      </c>
      <c r="B81" s="385" t="s">
        <v>10</v>
      </c>
      <c r="C81" s="400">
        <v>0</v>
      </c>
      <c r="D81" s="401">
        <v>226.90981798124699</v>
      </c>
      <c r="E81" s="400">
        <v>0</v>
      </c>
      <c r="F81" s="393">
        <v>0</v>
      </c>
      <c r="G81" s="393">
        <v>185.605986468906</v>
      </c>
      <c r="H81" s="393">
        <v>0</v>
      </c>
    </row>
    <row r="82" spans="1:8" ht="15">
      <c r="A82" s="395" t="s">
        <v>371</v>
      </c>
      <c r="B82" s="385" t="s">
        <v>10</v>
      </c>
      <c r="C82" s="400">
        <v>76.867270089131495</v>
      </c>
      <c r="D82" s="401">
        <v>1240.1751241037</v>
      </c>
      <c r="E82" s="400">
        <v>1809.87585437299</v>
      </c>
      <c r="F82" s="393">
        <v>0</v>
      </c>
      <c r="G82" s="393">
        <v>0</v>
      </c>
      <c r="H82" s="393">
        <v>930.48348770372695</v>
      </c>
    </row>
    <row r="83" spans="1:8" ht="15">
      <c r="A83" s="395" t="s">
        <v>372</v>
      </c>
      <c r="B83" s="385" t="s">
        <v>401</v>
      </c>
      <c r="C83" s="400">
        <v>318.99177412183201</v>
      </c>
      <c r="D83" s="401">
        <v>309.64363791314702</v>
      </c>
      <c r="E83" s="400">
        <v>360.84880317177999</v>
      </c>
      <c r="F83" s="393">
        <v>98.785966321466503</v>
      </c>
      <c r="G83" s="393">
        <v>82.603264428601406</v>
      </c>
      <c r="H83" s="393">
        <v>85.641907303812303</v>
      </c>
    </row>
    <row r="84" spans="1:8" ht="15">
      <c r="A84" s="395" t="s">
        <v>373</v>
      </c>
      <c r="B84" s="385" t="s">
        <v>401</v>
      </c>
      <c r="C84" s="400">
        <v>79</v>
      </c>
      <c r="D84" s="401">
        <v>99</v>
      </c>
      <c r="E84" s="400">
        <v>129</v>
      </c>
      <c r="F84" s="393">
        <v>87.7777777777778</v>
      </c>
      <c r="G84" s="393">
        <v>80.487804878048806</v>
      </c>
      <c r="H84" s="393">
        <v>83.766233766233796</v>
      </c>
    </row>
    <row r="85" spans="1:8" ht="15">
      <c r="A85" s="395" t="s">
        <v>374</v>
      </c>
      <c r="B85" s="385" t="s">
        <v>401</v>
      </c>
      <c r="C85" s="400">
        <v>28.571428571428601</v>
      </c>
      <c r="D85" s="401">
        <v>30</v>
      </c>
      <c r="E85" s="400">
        <v>27.1428571428571</v>
      </c>
      <c r="F85" s="393">
        <v>105.26315789473701</v>
      </c>
      <c r="G85" s="393">
        <v>123.529411764706</v>
      </c>
      <c r="H85" s="393">
        <v>100</v>
      </c>
    </row>
    <row r="86" spans="1:8" ht="15">
      <c r="A86" s="395" t="s">
        <v>375</v>
      </c>
      <c r="B86" s="385" t="s">
        <v>401</v>
      </c>
      <c r="C86" s="400">
        <v>2905</v>
      </c>
      <c r="D86" s="401">
        <v>2755</v>
      </c>
      <c r="E86" s="400">
        <v>2945</v>
      </c>
      <c r="F86" s="393">
        <v>129.39866369710501</v>
      </c>
      <c r="G86" s="393">
        <v>125.227272727273</v>
      </c>
      <c r="H86" s="393">
        <v>129.73568281938299</v>
      </c>
    </row>
    <row r="87" spans="1:8" ht="15">
      <c r="A87" s="395" t="s">
        <v>376</v>
      </c>
      <c r="B87" s="385" t="s">
        <v>402</v>
      </c>
      <c r="C87" s="400">
        <v>9247.1428571428605</v>
      </c>
      <c r="D87" s="401">
        <v>18120</v>
      </c>
      <c r="E87" s="400">
        <v>7112.8571428571404</v>
      </c>
      <c r="F87" s="393">
        <v>68.569915254237301</v>
      </c>
      <c r="G87" s="393">
        <v>540.89552238806004</v>
      </c>
      <c r="H87" s="393">
        <v>216.760992599042</v>
      </c>
    </row>
    <row r="88" spans="1:8" ht="26.4">
      <c r="A88" s="395" t="s">
        <v>377</v>
      </c>
      <c r="B88" s="385" t="s">
        <v>403</v>
      </c>
      <c r="C88" s="400">
        <v>350571</v>
      </c>
      <c r="D88" s="401">
        <v>377911</v>
      </c>
      <c r="E88" s="400">
        <v>416089</v>
      </c>
      <c r="F88" s="393">
        <v>112.175181827781</v>
      </c>
      <c r="G88" s="393">
        <v>109.260410372354</v>
      </c>
      <c r="H88" s="393">
        <v>105.75665921106101</v>
      </c>
    </row>
    <row r="89" spans="1:8" ht="26.4">
      <c r="A89" s="395" t="s">
        <v>378</v>
      </c>
      <c r="B89" s="385" t="s">
        <v>10</v>
      </c>
      <c r="C89" s="400">
        <v>15047.1212481191</v>
      </c>
      <c r="D89" s="401">
        <v>16026.645768025101</v>
      </c>
      <c r="E89" s="400">
        <v>19048.080651415301</v>
      </c>
      <c r="F89" s="393">
        <v>113.774475570627</v>
      </c>
      <c r="G89" s="393">
        <v>100.75856135597201</v>
      </c>
      <c r="H89" s="393">
        <v>96.562106812480707</v>
      </c>
    </row>
    <row r="90" spans="1:8" ht="39.6">
      <c r="A90" s="395" t="s">
        <v>379</v>
      </c>
      <c r="B90" s="385" t="s">
        <v>10</v>
      </c>
      <c r="C90" s="400">
        <v>4533.9479646847403</v>
      </c>
      <c r="D90" s="401">
        <v>4615.0837114692504</v>
      </c>
      <c r="E90" s="400">
        <v>4852.7228689741396</v>
      </c>
      <c r="F90" s="393">
        <v>110.895613521982</v>
      </c>
      <c r="G90" s="393">
        <v>111.42297002598301</v>
      </c>
      <c r="H90" s="393">
        <v>115.635683927912</v>
      </c>
    </row>
    <row r="91" spans="1:8" ht="15">
      <c r="A91" s="395" t="s">
        <v>380</v>
      </c>
      <c r="B91" s="385" t="s">
        <v>65</v>
      </c>
      <c r="C91" s="400">
        <v>1817.07</v>
      </c>
      <c r="D91" s="401">
        <v>1934.39</v>
      </c>
      <c r="E91" s="400">
        <v>1528.46</v>
      </c>
      <c r="F91" s="393">
        <v>122.58201615025</v>
      </c>
      <c r="G91" s="393">
        <v>91.409952886582801</v>
      </c>
      <c r="H91" s="393">
        <v>101.606062620488</v>
      </c>
    </row>
    <row r="92" spans="1:8" ht="15">
      <c r="A92" s="395" t="s">
        <v>381</v>
      </c>
      <c r="B92" s="385" t="s">
        <v>65</v>
      </c>
      <c r="C92" s="400">
        <v>115.934782608696</v>
      </c>
      <c r="D92" s="401">
        <v>73.478260869565204</v>
      </c>
      <c r="E92" s="400">
        <v>84.586956521739097</v>
      </c>
      <c r="F92" s="393">
        <v>85.780923274891407</v>
      </c>
      <c r="G92" s="393">
        <v>91.648590021692002</v>
      </c>
      <c r="H92" s="393">
        <v>100.98624448481701</v>
      </c>
    </row>
    <row r="93" spans="1:8" ht="15">
      <c r="A93" s="395" t="s">
        <v>382</v>
      </c>
      <c r="B93" s="385" t="s">
        <v>65</v>
      </c>
      <c r="C93" s="400">
        <v>13</v>
      </c>
      <c r="D93" s="401">
        <v>12.14</v>
      </c>
      <c r="E93" s="400">
        <v>11.32</v>
      </c>
      <c r="F93" s="393">
        <v>96.296296296296305</v>
      </c>
      <c r="G93" s="393">
        <v>94.254658385093194</v>
      </c>
      <c r="H93" s="393">
        <v>108.846153846154</v>
      </c>
    </row>
    <row r="94" spans="1:8" ht="15">
      <c r="A94" s="395" t="s">
        <v>383</v>
      </c>
      <c r="B94" s="385" t="s">
        <v>65</v>
      </c>
      <c r="C94" s="400">
        <v>1516.13</v>
      </c>
      <c r="D94" s="401">
        <v>1670.68</v>
      </c>
      <c r="E94" s="400">
        <v>1639.91</v>
      </c>
      <c r="F94" s="393">
        <v>102.0255311131</v>
      </c>
      <c r="G94" s="393">
        <v>98.348766431392903</v>
      </c>
      <c r="H94" s="393">
        <v>102.185264574662</v>
      </c>
    </row>
    <row r="95" spans="1:8" ht="15">
      <c r="A95" s="395" t="s">
        <v>384</v>
      </c>
      <c r="B95" s="385" t="s">
        <v>63</v>
      </c>
      <c r="C95" s="400">
        <v>87911.350649350599</v>
      </c>
      <c r="D95" s="401">
        <v>105686.20779220801</v>
      </c>
      <c r="E95" s="400">
        <v>129308.532467532</v>
      </c>
      <c r="F95" s="393">
        <v>100.91295627781599</v>
      </c>
      <c r="G95" s="393">
        <v>110.466974563176</v>
      </c>
      <c r="H95" s="393">
        <v>131.807046295757</v>
      </c>
    </row>
    <row r="96" spans="1:8" ht="15">
      <c r="A96" s="395" t="s">
        <v>385</v>
      </c>
      <c r="B96" s="385" t="s">
        <v>404</v>
      </c>
      <c r="C96" s="400">
        <v>21548.2265125495</v>
      </c>
      <c r="D96" s="401">
        <v>21901.610620871899</v>
      </c>
      <c r="E96" s="400">
        <v>20809.213262879799</v>
      </c>
      <c r="F96" s="393">
        <v>101.243251539414</v>
      </c>
      <c r="G96" s="393">
        <v>99.738238546474406</v>
      </c>
      <c r="H96" s="393">
        <v>102.998886567192</v>
      </c>
    </row>
    <row r="97" spans="1:8" ht="15">
      <c r="A97" s="395" t="s">
        <v>386</v>
      </c>
      <c r="B97" s="385" t="s">
        <v>404</v>
      </c>
      <c r="C97" s="400">
        <v>6893</v>
      </c>
      <c r="D97" s="401">
        <v>7065</v>
      </c>
      <c r="E97" s="400">
        <v>7181</v>
      </c>
      <c r="F97" s="393">
        <v>101.412387818155</v>
      </c>
      <c r="G97" s="393">
        <v>105.969701514924</v>
      </c>
      <c r="H97" s="393">
        <v>109.166920036485</v>
      </c>
    </row>
    <row r="98" spans="1:8" ht="26.4">
      <c r="A98" s="395" t="s">
        <v>387</v>
      </c>
      <c r="B98" s="385" t="s">
        <v>10</v>
      </c>
      <c r="C98" s="400">
        <v>36992.639656461601</v>
      </c>
      <c r="D98" s="401">
        <v>36140.045199673099</v>
      </c>
      <c r="E98" s="400">
        <v>36923.164146201998</v>
      </c>
      <c r="F98" s="393">
        <v>101.69875198757499</v>
      </c>
      <c r="G98" s="393">
        <v>102.511010340136</v>
      </c>
      <c r="H98" s="393">
        <v>97.772375386635304</v>
      </c>
    </row>
    <row r="99" spans="1:8" ht="26.4">
      <c r="A99" s="395" t="s">
        <v>388</v>
      </c>
      <c r="B99" s="385" t="s">
        <v>63</v>
      </c>
      <c r="C99" s="400">
        <v>59012.5</v>
      </c>
      <c r="D99" s="401">
        <v>73340</v>
      </c>
      <c r="E99" s="400">
        <v>71748.75</v>
      </c>
      <c r="F99" s="393">
        <v>130.39995580598799</v>
      </c>
      <c r="G99" s="393">
        <v>121.08304441142501</v>
      </c>
      <c r="H99" s="393">
        <v>118.326496114123</v>
      </c>
    </row>
    <row r="100" spans="1:8" ht="26.4">
      <c r="A100" s="395" t="s">
        <v>389</v>
      </c>
      <c r="B100" s="385" t="s">
        <v>10</v>
      </c>
      <c r="C100" s="400">
        <v>12721.1027148055</v>
      </c>
      <c r="D100" s="401">
        <v>12382.1031554236</v>
      </c>
      <c r="E100" s="400">
        <v>12223.753100027599</v>
      </c>
      <c r="F100" s="393">
        <v>98.890884427687993</v>
      </c>
      <c r="G100" s="393">
        <v>105.660017905744</v>
      </c>
      <c r="H100" s="393">
        <v>96.393950119843794</v>
      </c>
    </row>
  </sheetData>
  <mergeCells count="5">
    <mergeCell ref="F5:H5"/>
    <mergeCell ref="B4:B5"/>
    <mergeCell ref="C4:C5"/>
    <mergeCell ref="D4:D5"/>
    <mergeCell ref="E4:E5"/>
  </mergeCells>
  <pageMargins left="0.62992125984252001" right="0.39370078740157499" top="0.511811023622047" bottom="0.47244094488188998" header="0.31496062992126" footer="0.31496062992126"/>
  <pageSetup paperSize="9" scale="90" firstPageNumber="1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23"/>
  <sheetViews>
    <sheetView topLeftCell="A4" zoomScale="85" zoomScaleNormal="85" workbookViewId="0">
      <selection activeCell="I20" sqref="I20"/>
    </sheetView>
  </sheetViews>
  <sheetFormatPr defaultColWidth="9.8984375" defaultRowHeight="21" customHeight="1"/>
  <cols>
    <col min="1" max="1" width="33.69921875" style="10" customWidth="1"/>
    <col min="2" max="3" width="9.69921875" style="10" customWidth="1"/>
    <col min="4" max="4" width="10.8984375" style="10" bestFit="1" customWidth="1"/>
    <col min="5" max="7" width="9.69921875" style="10" customWidth="1"/>
    <col min="8" max="16384" width="9.8984375" style="10"/>
  </cols>
  <sheetData>
    <row r="1" spans="1:10" ht="21" customHeight="1">
      <c r="A1" s="26" t="s">
        <v>237</v>
      </c>
    </row>
    <row r="2" spans="1:10" ht="21" customHeight="1">
      <c r="A2" s="27"/>
      <c r="B2" s="27"/>
      <c r="C2" s="27"/>
      <c r="D2" s="27"/>
      <c r="E2" s="27"/>
      <c r="F2" s="27"/>
    </row>
    <row r="3" spans="1:10" ht="21" customHeight="1">
      <c r="A3" s="12"/>
      <c r="B3" s="110"/>
      <c r="C3" s="110"/>
      <c r="D3" s="110"/>
      <c r="E3" s="12"/>
      <c r="F3" s="12"/>
      <c r="G3" s="40" t="s">
        <v>74</v>
      </c>
    </row>
    <row r="4" spans="1:10" ht="39.6">
      <c r="A4" s="418"/>
      <c r="B4" s="479" t="s">
        <v>231</v>
      </c>
      <c r="C4" s="479" t="s">
        <v>232</v>
      </c>
      <c r="D4" s="479" t="s">
        <v>238</v>
      </c>
      <c r="E4" s="92" t="s">
        <v>239</v>
      </c>
      <c r="F4" s="92" t="s">
        <v>214</v>
      </c>
      <c r="G4" s="92" t="s">
        <v>228</v>
      </c>
    </row>
    <row r="5" spans="1:10" ht="30" customHeight="1">
      <c r="A5" s="419"/>
      <c r="B5" s="480"/>
      <c r="C5" s="480"/>
      <c r="D5" s="480"/>
      <c r="E5" s="478" t="s">
        <v>80</v>
      </c>
      <c r="F5" s="478"/>
      <c r="G5" s="478"/>
    </row>
    <row r="6" spans="1:10" ht="19.5" customHeight="1">
      <c r="A6" s="12"/>
      <c r="B6" s="108"/>
      <c r="C6" s="108"/>
      <c r="D6" s="130"/>
      <c r="E6" s="108"/>
      <c r="F6" s="109"/>
      <c r="G6" s="109"/>
    </row>
    <row r="7" spans="1:10" ht="19.5" customHeight="1">
      <c r="A7" s="28" t="s">
        <v>0</v>
      </c>
      <c r="B7" s="69">
        <f>SUM(B9:B15)</f>
        <v>21520776.299999997</v>
      </c>
      <c r="C7" s="69">
        <f>SUM(C9:C15)</f>
        <v>24242337.150000002</v>
      </c>
      <c r="D7" s="69">
        <f>SUM(D9:D15)</f>
        <v>63921265.849999994</v>
      </c>
      <c r="E7" s="61">
        <v>116.53447947503541</v>
      </c>
      <c r="F7" s="61">
        <v>120.98226372658371</v>
      </c>
      <c r="G7" s="61">
        <v>116.79331251250741</v>
      </c>
      <c r="H7" s="431"/>
      <c r="I7" s="433"/>
      <c r="J7" s="433"/>
    </row>
    <row r="8" spans="1:10" ht="19.5" customHeight="1">
      <c r="A8" s="111" t="s">
        <v>87</v>
      </c>
      <c r="B8" s="69"/>
      <c r="C8" s="129"/>
      <c r="D8" s="69"/>
      <c r="E8" s="61"/>
      <c r="F8" s="61"/>
      <c r="G8" s="61"/>
      <c r="H8" s="431"/>
    </row>
    <row r="9" spans="1:10" ht="19.5" customHeight="1">
      <c r="A9" s="284" t="s">
        <v>13</v>
      </c>
      <c r="B9" s="70">
        <v>7284462</v>
      </c>
      <c r="C9" s="70">
        <v>9166593</v>
      </c>
      <c r="D9" s="70">
        <v>21863379</v>
      </c>
      <c r="E9" s="62">
        <v>116.95438875459503</v>
      </c>
      <c r="F9" s="62">
        <v>136.87069273800574</v>
      </c>
      <c r="G9" s="62">
        <v>125.29606506227672</v>
      </c>
      <c r="H9" s="431"/>
    </row>
    <row r="10" spans="1:10" ht="19.5" customHeight="1">
      <c r="A10" s="284" t="s">
        <v>88</v>
      </c>
      <c r="B10" s="432">
        <v>0</v>
      </c>
      <c r="C10" s="432">
        <v>0</v>
      </c>
      <c r="D10" s="432">
        <v>0</v>
      </c>
      <c r="E10" s="432">
        <v>0</v>
      </c>
      <c r="F10" s="432">
        <v>0</v>
      </c>
      <c r="G10" s="432">
        <v>0</v>
      </c>
      <c r="H10" s="431"/>
    </row>
    <row r="11" spans="1:10" ht="30.6" customHeight="1">
      <c r="A11" s="285" t="s">
        <v>12</v>
      </c>
      <c r="B11" s="70">
        <v>598053.88</v>
      </c>
      <c r="C11" s="70">
        <v>361290.21</v>
      </c>
      <c r="D11" s="70">
        <v>1090672.08</v>
      </c>
      <c r="E11" s="62">
        <v>3893.8334526987433</v>
      </c>
      <c r="F11" s="62">
        <v>896.15397399123515</v>
      </c>
      <c r="G11" s="62">
        <v>1777.5884155702936</v>
      </c>
      <c r="H11" s="431"/>
    </row>
    <row r="12" spans="1:10" ht="29.4" customHeight="1">
      <c r="A12" s="285" t="s">
        <v>58</v>
      </c>
      <c r="B12" s="70">
        <v>376737.98</v>
      </c>
      <c r="C12" s="70">
        <v>275315.53999999998</v>
      </c>
      <c r="D12" s="70">
        <v>808574.4</v>
      </c>
      <c r="E12" s="62">
        <v>58.312089823078793</v>
      </c>
      <c r="F12" s="62">
        <v>46.020314155746647</v>
      </c>
      <c r="G12" s="62">
        <v>43.604735675993453</v>
      </c>
      <c r="H12" s="431"/>
    </row>
    <row r="13" spans="1:10" ht="15.6">
      <c r="A13" s="285" t="s">
        <v>25</v>
      </c>
      <c r="B13" s="70">
        <v>432982</v>
      </c>
      <c r="C13" s="70">
        <v>470467</v>
      </c>
      <c r="D13" s="70">
        <v>1293909</v>
      </c>
      <c r="E13" s="62">
        <v>50.436004576509895</v>
      </c>
      <c r="F13" s="62">
        <v>60.175388535037087</v>
      </c>
      <c r="G13" s="403">
        <v>54.21726172685819</v>
      </c>
      <c r="H13" s="431"/>
    </row>
    <row r="14" spans="1:10" ht="19.5" customHeight="1">
      <c r="A14" s="284" t="s">
        <v>89</v>
      </c>
      <c r="B14" s="70">
        <v>12302959.51</v>
      </c>
      <c r="C14" s="70">
        <v>13481338.779999999</v>
      </c>
      <c r="D14" s="70">
        <v>37392620.789999999</v>
      </c>
      <c r="E14" s="62">
        <v>122.90758401826058</v>
      </c>
      <c r="F14" s="62">
        <v>117.07438320212142</v>
      </c>
      <c r="G14" s="62">
        <v>118.71752882863198</v>
      </c>
      <c r="H14" s="431"/>
    </row>
    <row r="15" spans="1:10" ht="19.5" customHeight="1">
      <c r="A15" s="284" t="s">
        <v>11</v>
      </c>
      <c r="B15" s="70">
        <v>525580.93000000005</v>
      </c>
      <c r="C15" s="70">
        <v>487332.62</v>
      </c>
      <c r="D15" s="70">
        <v>1472110.58</v>
      </c>
      <c r="E15" s="62">
        <v>74.12948578088367</v>
      </c>
      <c r="F15" s="62">
        <v>120.30502937846504</v>
      </c>
      <c r="G15" s="62">
        <v>99.364503283059989</v>
      </c>
      <c r="H15" s="431"/>
    </row>
    <row r="16" spans="1:10" ht="19.5" customHeight="1">
      <c r="A16" s="112" t="s">
        <v>90</v>
      </c>
      <c r="B16" s="114"/>
      <c r="C16" s="114"/>
      <c r="D16" s="114"/>
      <c r="E16" s="207"/>
      <c r="F16" s="404"/>
      <c r="G16" s="405"/>
      <c r="H16" s="431"/>
    </row>
    <row r="17" spans="1:8" ht="19.5" customHeight="1">
      <c r="A17" s="30" t="s">
        <v>91</v>
      </c>
      <c r="B17" s="70">
        <v>13274596.42</v>
      </c>
      <c r="C17" s="70">
        <v>15237376.390000001</v>
      </c>
      <c r="D17" s="70">
        <v>41012870.409999996</v>
      </c>
      <c r="E17" s="404">
        <v>104.91383884162072</v>
      </c>
      <c r="F17" s="404">
        <v>109.00972924468748</v>
      </c>
      <c r="G17" s="404">
        <v>108.64747552881839</v>
      </c>
      <c r="H17" s="431"/>
    </row>
    <row r="18" spans="1:8" ht="30" customHeight="1">
      <c r="A18" s="113" t="s">
        <v>92</v>
      </c>
      <c r="B18" s="70">
        <v>3058082.51</v>
      </c>
      <c r="C18" s="70">
        <v>3068288.68</v>
      </c>
      <c r="D18" s="70">
        <v>7294844.4800000004</v>
      </c>
      <c r="E18" s="404">
        <v>110.29627609434272</v>
      </c>
      <c r="F18" s="404">
        <v>120.12566432781338</v>
      </c>
      <c r="G18" s="404">
        <v>94.054889353749573</v>
      </c>
      <c r="H18" s="431"/>
    </row>
    <row r="19" spans="1:8" ht="21" customHeight="1">
      <c r="A19" s="30" t="s">
        <v>93</v>
      </c>
      <c r="B19" s="70">
        <v>3820820.38</v>
      </c>
      <c r="C19" s="70">
        <v>4459282.0599999996</v>
      </c>
      <c r="D19" s="70">
        <v>11662946.109999999</v>
      </c>
      <c r="E19" s="404">
        <v>127.96989746937922</v>
      </c>
      <c r="F19" s="404">
        <v>129.44187689301452</v>
      </c>
      <c r="G19" s="404">
        <v>128.81721531517022</v>
      </c>
      <c r="H19" s="431"/>
    </row>
    <row r="20" spans="1:8" ht="21" customHeight="1">
      <c r="A20" s="30" t="s">
        <v>94</v>
      </c>
      <c r="B20" s="70">
        <v>1367138</v>
      </c>
      <c r="C20" s="70">
        <v>1477019.34</v>
      </c>
      <c r="D20" s="70">
        <v>3947136.51</v>
      </c>
      <c r="E20" s="404">
        <v>2600.1782482372987</v>
      </c>
      <c r="F20" s="404">
        <v>2574.4127808463872</v>
      </c>
      <c r="G20" s="404">
        <v>2426.1484442794708</v>
      </c>
      <c r="H20" s="431"/>
    </row>
    <row r="21" spans="1:8" ht="21" customHeight="1">
      <c r="A21" s="30" t="s">
        <v>95</v>
      </c>
      <c r="B21" s="70">
        <v>139</v>
      </c>
      <c r="C21" s="70">
        <v>370.67</v>
      </c>
      <c r="D21" s="70">
        <v>3468.34</v>
      </c>
      <c r="E21" s="402">
        <v>3.9217664031731845</v>
      </c>
      <c r="F21" s="402">
        <v>11.174651117044379</v>
      </c>
      <c r="G21" s="402">
        <v>37.842275639656528</v>
      </c>
      <c r="H21" s="431"/>
    </row>
    <row r="23" spans="1:8" ht="21" customHeight="1">
      <c r="G23" s="131"/>
    </row>
  </sheetData>
  <mergeCells count="4">
    <mergeCell ref="E5:G5"/>
    <mergeCell ref="B4:B5"/>
    <mergeCell ref="C4:C5"/>
    <mergeCell ref="D4:D5"/>
  </mergeCells>
  <phoneticPr fontId="91" type="noConversion"/>
  <pageMargins left="0.49" right="0.27559055118110198" top="0.41" bottom="0.47244094488188998" header="0.31496062992126" footer="0.31496062992126"/>
  <pageSetup paperSize="9" scale="95" firstPageNumber="1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I71"/>
  <sheetViews>
    <sheetView zoomScale="90" zoomScaleNormal="90" workbookViewId="0">
      <selection activeCell="I20" sqref="I20"/>
    </sheetView>
  </sheetViews>
  <sheetFormatPr defaultColWidth="7.8984375" defaultRowHeight="15"/>
  <cols>
    <col min="1" max="1" width="34.5" style="10" customWidth="1"/>
    <col min="2" max="2" width="11.19921875" style="10" bestFit="1" customWidth="1"/>
    <col min="3" max="4" width="9.69921875" style="10" customWidth="1"/>
    <col min="5" max="5" width="11.09765625" style="10" bestFit="1" customWidth="1"/>
    <col min="6" max="6" width="8.8984375" style="10" customWidth="1"/>
    <col min="7" max="8" width="8.3984375" style="10" customWidth="1"/>
    <col min="9" max="16384" width="7.8984375" style="10"/>
  </cols>
  <sheetData>
    <row r="1" spans="1:9" ht="20.100000000000001" customHeight="1">
      <c r="A1" s="26" t="s">
        <v>197</v>
      </c>
      <c r="B1" s="26"/>
    </row>
    <row r="2" spans="1:9" ht="20.100000000000001" customHeight="1">
      <c r="A2" s="49" t="s">
        <v>224</v>
      </c>
      <c r="B2" s="49"/>
      <c r="C2" s="27"/>
      <c r="D2" s="27"/>
      <c r="E2" s="27"/>
      <c r="F2" s="27"/>
      <c r="G2" s="27"/>
      <c r="H2" s="27"/>
    </row>
    <row r="3" spans="1:9" ht="10.199999999999999" customHeight="1">
      <c r="A3" s="27"/>
      <c r="B3" s="27"/>
      <c r="C3" s="27"/>
      <c r="D3" s="27"/>
      <c r="E3" s="27"/>
      <c r="F3" s="27"/>
      <c r="G3" s="27"/>
    </row>
    <row r="4" spans="1:9" s="39" customFormat="1" ht="20.100000000000001" customHeight="1">
      <c r="A4" s="12"/>
      <c r="B4" s="12"/>
      <c r="C4" s="12"/>
      <c r="D4" s="12"/>
      <c r="E4" s="12"/>
      <c r="G4" s="483" t="s">
        <v>74</v>
      </c>
      <c r="H4" s="483"/>
    </row>
    <row r="5" spans="1:9" s="39" customFormat="1" ht="39.6">
      <c r="A5" s="481"/>
      <c r="B5" s="479" t="s">
        <v>240</v>
      </c>
      <c r="C5" s="479" t="s">
        <v>241</v>
      </c>
      <c r="D5" s="479" t="s">
        <v>242</v>
      </c>
      <c r="E5" s="479" t="s">
        <v>227</v>
      </c>
      <c r="F5" s="479" t="s">
        <v>243</v>
      </c>
      <c r="G5" s="92" t="s">
        <v>244</v>
      </c>
      <c r="H5" s="92" t="s">
        <v>245</v>
      </c>
    </row>
    <row r="6" spans="1:9" s="39" customFormat="1" ht="49.95" customHeight="1">
      <c r="A6" s="482"/>
      <c r="B6" s="480"/>
      <c r="C6" s="480"/>
      <c r="D6" s="480"/>
      <c r="E6" s="480"/>
      <c r="F6" s="480"/>
      <c r="G6" s="478" t="s">
        <v>81</v>
      </c>
      <c r="H6" s="478"/>
    </row>
    <row r="7" spans="1:9" s="39" customFormat="1" ht="20.100000000000001" customHeight="1">
      <c r="A7" s="12"/>
      <c r="B7" s="133"/>
      <c r="C7" s="132"/>
      <c r="D7" s="132"/>
      <c r="E7" s="132"/>
      <c r="F7" s="93"/>
      <c r="G7" s="134"/>
      <c r="H7" s="93"/>
    </row>
    <row r="8" spans="1:9" ht="20.100000000000001" customHeight="1">
      <c r="A8" s="28" t="s">
        <v>0</v>
      </c>
      <c r="B8" s="94">
        <f>B9+B16</f>
        <v>28591581</v>
      </c>
      <c r="C8" s="94">
        <f t="shared" ref="C8:E8" si="0">C9+C16</f>
        <v>2333585</v>
      </c>
      <c r="D8" s="94">
        <f t="shared" si="0"/>
        <v>2508408</v>
      </c>
      <c r="E8" s="94">
        <f t="shared" si="0"/>
        <v>16126496</v>
      </c>
      <c r="F8" s="203">
        <f>E8/B8*100</f>
        <v>56.402953023129434</v>
      </c>
      <c r="G8" s="61">
        <v>118.4</v>
      </c>
      <c r="H8" s="61">
        <v>111.83</v>
      </c>
      <c r="I8" s="131"/>
    </row>
    <row r="9" spans="1:9" ht="20.100000000000001" customHeight="1">
      <c r="A9" s="48" t="s">
        <v>7</v>
      </c>
      <c r="B9" s="94">
        <f>SUM(B10,B12:B15)</f>
        <v>23126627</v>
      </c>
      <c r="C9" s="94">
        <f t="shared" ref="C9:E9" si="1">SUM(C10,C12:C15)</f>
        <v>1846653</v>
      </c>
      <c r="D9" s="94">
        <f t="shared" si="1"/>
        <v>2004949</v>
      </c>
      <c r="E9" s="94">
        <f t="shared" si="1"/>
        <v>12440089</v>
      </c>
      <c r="F9" s="203">
        <f t="shared" ref="F9:F20" si="2">E9/B9*100</f>
        <v>53.79119488544525</v>
      </c>
      <c r="G9" s="61">
        <v>120.08</v>
      </c>
      <c r="H9" s="61">
        <v>113.02</v>
      </c>
      <c r="I9" s="131"/>
    </row>
    <row r="10" spans="1:9" ht="20.100000000000001" customHeight="1">
      <c r="A10" s="57" t="s">
        <v>8</v>
      </c>
      <c r="B10" s="60">
        <v>3621273</v>
      </c>
      <c r="C10" s="60">
        <v>281825</v>
      </c>
      <c r="D10" s="60">
        <v>325424</v>
      </c>
      <c r="E10" s="60">
        <v>1966058</v>
      </c>
      <c r="F10" s="62">
        <f t="shared" si="2"/>
        <v>54.291902322746722</v>
      </c>
      <c r="G10" s="62">
        <v>177.56</v>
      </c>
      <c r="H10" s="62">
        <v>124.64</v>
      </c>
      <c r="I10" s="131"/>
    </row>
    <row r="11" spans="1:9" ht="20.100000000000001" customHeight="1">
      <c r="A11" s="47" t="s">
        <v>21</v>
      </c>
      <c r="B11" s="406">
        <v>1605125</v>
      </c>
      <c r="C11" s="406">
        <v>111547</v>
      </c>
      <c r="D11" s="406">
        <v>127341</v>
      </c>
      <c r="E11" s="406">
        <v>760691</v>
      </c>
      <c r="F11" s="407">
        <f t="shared" si="2"/>
        <v>47.391386963632115</v>
      </c>
      <c r="G11" s="407">
        <v>138.30000000000001</v>
      </c>
      <c r="H11" s="407">
        <v>96.53</v>
      </c>
      <c r="I11" s="131"/>
    </row>
    <row r="12" spans="1:9" ht="20.100000000000001" customHeight="1">
      <c r="A12" s="57" t="s">
        <v>22</v>
      </c>
      <c r="B12" s="60">
        <v>10289913</v>
      </c>
      <c r="C12" s="60">
        <v>811718</v>
      </c>
      <c r="D12" s="60">
        <v>858213</v>
      </c>
      <c r="E12" s="60">
        <v>5392178</v>
      </c>
      <c r="F12" s="62">
        <f t="shared" si="2"/>
        <v>52.402561615438344</v>
      </c>
      <c r="G12" s="62">
        <v>110.12</v>
      </c>
      <c r="H12" s="62">
        <v>100.22</v>
      </c>
      <c r="I12" s="131"/>
    </row>
    <row r="13" spans="1:9" ht="20.100000000000001" customHeight="1">
      <c r="A13" s="57" t="s">
        <v>23</v>
      </c>
      <c r="B13" s="60">
        <v>296109</v>
      </c>
      <c r="C13" s="60">
        <v>29409</v>
      </c>
      <c r="D13" s="60">
        <v>31385</v>
      </c>
      <c r="E13" s="60">
        <v>161930</v>
      </c>
      <c r="F13" s="62">
        <f t="shared" si="2"/>
        <v>54.685943351941347</v>
      </c>
      <c r="G13" s="62">
        <v>918.23</v>
      </c>
      <c r="H13" s="62">
        <v>552.76</v>
      </c>
      <c r="I13" s="131"/>
    </row>
    <row r="14" spans="1:9" ht="20.100000000000001" customHeight="1">
      <c r="A14" s="57" t="s">
        <v>24</v>
      </c>
      <c r="B14" s="60">
        <v>3980396</v>
      </c>
      <c r="C14" s="60">
        <v>325016</v>
      </c>
      <c r="D14" s="60">
        <v>346907</v>
      </c>
      <c r="E14" s="60">
        <v>2200141</v>
      </c>
      <c r="F14" s="62">
        <f t="shared" si="2"/>
        <v>55.274424956712856</v>
      </c>
      <c r="G14" s="62">
        <v>143.16</v>
      </c>
      <c r="H14" s="62">
        <v>103.19</v>
      </c>
      <c r="I14" s="131"/>
    </row>
    <row r="15" spans="1:9" ht="20.100000000000001" customHeight="1">
      <c r="A15" s="57" t="s">
        <v>25</v>
      </c>
      <c r="B15" s="60">
        <v>4938936</v>
      </c>
      <c r="C15" s="60">
        <v>398685</v>
      </c>
      <c r="D15" s="60">
        <v>443020</v>
      </c>
      <c r="E15" s="60">
        <v>2719782</v>
      </c>
      <c r="F15" s="62">
        <f t="shared" si="2"/>
        <v>55.068176627516529</v>
      </c>
      <c r="G15" s="62">
        <v>96.04</v>
      </c>
      <c r="H15" s="62">
        <v>144.08000000000001</v>
      </c>
      <c r="I15" s="131"/>
    </row>
    <row r="16" spans="1:9" ht="20.100000000000001" customHeight="1">
      <c r="A16" s="48" t="s">
        <v>9</v>
      </c>
      <c r="B16" s="94">
        <f>SUM(B17,B19,B20)</f>
        <v>5464954</v>
      </c>
      <c r="C16" s="94">
        <f t="shared" ref="C16:E16" si="3">SUM(C17,C19,C20)</f>
        <v>486932</v>
      </c>
      <c r="D16" s="94">
        <f t="shared" si="3"/>
        <v>503459</v>
      </c>
      <c r="E16" s="94">
        <f t="shared" si="3"/>
        <v>3686407</v>
      </c>
      <c r="F16" s="203">
        <f t="shared" si="2"/>
        <v>67.455407675892616</v>
      </c>
      <c r="G16" s="129">
        <v>112.14</v>
      </c>
      <c r="H16" s="129">
        <v>108.02</v>
      </c>
      <c r="I16" s="131"/>
    </row>
    <row r="17" spans="1:9" ht="20.100000000000001" customHeight="1">
      <c r="A17" s="57" t="s">
        <v>14</v>
      </c>
      <c r="B17" s="60">
        <v>2278059</v>
      </c>
      <c r="C17" s="60">
        <v>175035</v>
      </c>
      <c r="D17" s="60">
        <v>178952</v>
      </c>
      <c r="E17" s="60">
        <v>1544702</v>
      </c>
      <c r="F17" s="62">
        <f t="shared" si="2"/>
        <v>67.807813581649995</v>
      </c>
      <c r="G17" s="91">
        <v>73.8</v>
      </c>
      <c r="H17" s="91">
        <v>81.3</v>
      </c>
      <c r="I17" s="131"/>
    </row>
    <row r="18" spans="1:9" ht="20.100000000000001" customHeight="1">
      <c r="A18" s="47" t="s">
        <v>21</v>
      </c>
      <c r="B18" s="406">
        <v>1140430</v>
      </c>
      <c r="C18" s="406">
        <v>90070</v>
      </c>
      <c r="D18" s="406">
        <v>101277</v>
      </c>
      <c r="E18" s="406">
        <v>736599</v>
      </c>
      <c r="F18" s="407">
        <f t="shared" si="2"/>
        <v>64.589584630358715</v>
      </c>
      <c r="G18" s="408">
        <v>59.35</v>
      </c>
      <c r="H18" s="408">
        <v>69.95</v>
      </c>
      <c r="I18" s="131"/>
    </row>
    <row r="19" spans="1:9" ht="20.100000000000001" customHeight="1">
      <c r="A19" s="57" t="s">
        <v>26</v>
      </c>
      <c r="B19" s="60">
        <v>1052015</v>
      </c>
      <c r="C19" s="60">
        <v>90947</v>
      </c>
      <c r="D19" s="60">
        <v>95524</v>
      </c>
      <c r="E19" s="60">
        <v>733477</v>
      </c>
      <c r="F19" s="62">
        <f t="shared" si="2"/>
        <v>69.72115416605277</v>
      </c>
      <c r="G19" s="91">
        <v>88.01</v>
      </c>
      <c r="H19" s="91">
        <v>101.23</v>
      </c>
      <c r="I19" s="131"/>
    </row>
    <row r="20" spans="1:9" ht="20.100000000000001" customHeight="1">
      <c r="A20" s="46" t="s">
        <v>25</v>
      </c>
      <c r="B20" s="60">
        <v>2134880</v>
      </c>
      <c r="C20" s="60">
        <v>220950</v>
      </c>
      <c r="D20" s="60">
        <v>228983</v>
      </c>
      <c r="E20" s="60">
        <v>1408228</v>
      </c>
      <c r="F20" s="62">
        <f t="shared" si="2"/>
        <v>65.962864423293112</v>
      </c>
      <c r="G20" s="91">
        <v>233.87</v>
      </c>
      <c r="H20" s="91">
        <v>178.67</v>
      </c>
      <c r="I20" s="131"/>
    </row>
    <row r="21" spans="1:9" ht="20.100000000000001" customHeight="1">
      <c r="A21" s="30"/>
      <c r="B21" s="30"/>
      <c r="C21" s="60"/>
      <c r="D21" s="60"/>
      <c r="E21" s="60"/>
      <c r="F21" s="61"/>
      <c r="G21" s="60"/>
      <c r="H21" s="60"/>
    </row>
    <row r="22" spans="1:9" ht="20.100000000000001" customHeight="1">
      <c r="A22" s="30"/>
      <c r="B22" s="30"/>
      <c r="C22" s="31"/>
      <c r="D22" s="31"/>
      <c r="E22" s="31"/>
      <c r="F22" s="13"/>
      <c r="G22" s="13"/>
      <c r="H22" s="13"/>
    </row>
    <row r="23" spans="1:9" ht="20.100000000000001" customHeight="1">
      <c r="A23" s="30"/>
      <c r="B23" s="30"/>
      <c r="C23" s="39"/>
      <c r="D23" s="39"/>
      <c r="E23" s="39"/>
      <c r="F23" s="39"/>
      <c r="G23" s="39"/>
      <c r="H23" s="39"/>
    </row>
    <row r="24" spans="1:9" ht="20.100000000000001" customHeight="1">
      <c r="A24" s="39"/>
      <c r="B24" s="39"/>
      <c r="C24" s="39"/>
      <c r="D24" s="39"/>
      <c r="E24" s="39"/>
      <c r="F24" s="39"/>
      <c r="G24" s="39"/>
      <c r="H24" s="39"/>
    </row>
    <row r="25" spans="1:9" ht="20.100000000000001" customHeight="1">
      <c r="A25" s="39"/>
      <c r="B25" s="39"/>
      <c r="C25" s="39"/>
      <c r="D25" s="39"/>
      <c r="E25" s="39"/>
      <c r="F25" s="39"/>
      <c r="G25" s="39"/>
      <c r="H25" s="39"/>
    </row>
    <row r="26" spans="1:9" ht="20.100000000000001" customHeight="1">
      <c r="A26" s="39"/>
      <c r="B26" s="39"/>
      <c r="C26" s="39"/>
      <c r="D26" s="39"/>
      <c r="E26" s="39"/>
      <c r="F26" s="39"/>
      <c r="G26" s="39"/>
      <c r="H26" s="39"/>
    </row>
    <row r="27" spans="1:9" ht="20.100000000000001" customHeight="1">
      <c r="A27" s="39"/>
      <c r="B27" s="39"/>
      <c r="C27" s="31"/>
      <c r="D27" s="31"/>
      <c r="E27" s="31"/>
      <c r="F27" s="13"/>
      <c r="G27" s="13"/>
      <c r="H27" s="13"/>
    </row>
    <row r="28" spans="1:9" ht="20.100000000000001" customHeight="1">
      <c r="A28" s="30"/>
      <c r="B28" s="30"/>
      <c r="C28" s="31"/>
      <c r="D28" s="31"/>
      <c r="E28" s="31"/>
      <c r="F28" s="13"/>
      <c r="G28" s="13"/>
      <c r="H28" s="13"/>
    </row>
    <row r="29" spans="1:9" ht="20.100000000000001" customHeight="1">
      <c r="A29" s="39"/>
      <c r="B29" s="39"/>
      <c r="C29" s="39"/>
      <c r="D29" s="39"/>
      <c r="E29" s="39"/>
      <c r="F29" s="39"/>
      <c r="G29" s="39"/>
      <c r="H29" s="39"/>
    </row>
    <row r="30" spans="1:9" ht="20.100000000000001" customHeight="1">
      <c r="A30" s="29"/>
      <c r="B30" s="29"/>
      <c r="C30" s="31"/>
      <c r="D30" s="31"/>
      <c r="E30" s="31"/>
      <c r="F30" s="13"/>
      <c r="G30" s="13"/>
      <c r="H30" s="13"/>
    </row>
    <row r="31" spans="1:9" ht="20.100000000000001" customHeight="1">
      <c r="A31" s="39"/>
      <c r="B31" s="39"/>
      <c r="C31" s="39"/>
      <c r="D31" s="39"/>
      <c r="E31" s="39"/>
      <c r="F31" s="39"/>
      <c r="G31" s="39"/>
      <c r="H31" s="39"/>
    </row>
    <row r="32" spans="1:9" ht="20.100000000000001" customHeight="1">
      <c r="A32" s="29"/>
      <c r="B32" s="29"/>
      <c r="C32" s="31"/>
      <c r="D32" s="31"/>
      <c r="E32" s="31"/>
      <c r="F32" s="13"/>
      <c r="G32" s="13"/>
      <c r="H32" s="13"/>
    </row>
    <row r="33" spans="1:8" ht="20.100000000000001" customHeight="1">
      <c r="A33" s="39"/>
      <c r="B33" s="39"/>
      <c r="C33" s="39"/>
      <c r="D33" s="39"/>
      <c r="E33" s="39"/>
      <c r="F33" s="39"/>
      <c r="G33" s="39"/>
      <c r="H33" s="39"/>
    </row>
    <row r="34" spans="1:8" ht="20.100000000000001" customHeight="1">
      <c r="A34" s="39"/>
      <c r="B34" s="39"/>
      <c r="C34" s="39"/>
      <c r="D34" s="39"/>
      <c r="E34" s="39"/>
      <c r="F34" s="39"/>
      <c r="G34" s="39"/>
      <c r="H34" s="39"/>
    </row>
    <row r="35" spans="1:8" ht="20.100000000000001" customHeight="1">
      <c r="A35" s="39"/>
      <c r="B35" s="39"/>
      <c r="C35" s="39"/>
      <c r="D35" s="39"/>
      <c r="E35" s="39"/>
      <c r="F35" s="39"/>
      <c r="G35" s="39"/>
      <c r="H35" s="39"/>
    </row>
    <row r="36" spans="1:8" ht="20.100000000000001" customHeight="1">
      <c r="A36" s="39"/>
      <c r="B36" s="39"/>
      <c r="C36" s="39"/>
      <c r="D36" s="39"/>
      <c r="E36" s="39"/>
      <c r="F36" s="39"/>
      <c r="G36" s="39"/>
      <c r="H36" s="39"/>
    </row>
    <row r="37" spans="1:8" ht="20.100000000000001" customHeight="1">
      <c r="A37" s="39"/>
      <c r="B37" s="39"/>
      <c r="C37" s="39"/>
      <c r="D37" s="39"/>
      <c r="E37" s="39"/>
      <c r="F37" s="39"/>
      <c r="G37" s="39"/>
      <c r="H37" s="39"/>
    </row>
    <row r="38" spans="1:8" ht="20.100000000000001" customHeight="1">
      <c r="A38" s="39"/>
      <c r="B38" s="39"/>
      <c r="C38" s="39"/>
      <c r="D38" s="39"/>
      <c r="E38" s="39"/>
      <c r="F38" s="39"/>
      <c r="G38" s="39"/>
      <c r="H38" s="39"/>
    </row>
    <row r="39" spans="1:8" ht="20.100000000000001" customHeight="1">
      <c r="A39" s="39"/>
      <c r="B39" s="39"/>
      <c r="C39" s="39"/>
      <c r="D39" s="39"/>
      <c r="E39" s="39"/>
      <c r="F39" s="39"/>
      <c r="G39" s="39"/>
      <c r="H39" s="39"/>
    </row>
    <row r="40" spans="1:8" ht="20.100000000000001" customHeight="1">
      <c r="A40" s="39"/>
      <c r="B40" s="39"/>
      <c r="C40" s="39"/>
      <c r="D40" s="39"/>
      <c r="E40" s="39"/>
      <c r="F40" s="39"/>
      <c r="G40" s="39"/>
      <c r="H40" s="39"/>
    </row>
    <row r="41" spans="1:8" ht="20.100000000000001" customHeight="1">
      <c r="A41" s="39"/>
      <c r="B41" s="39"/>
      <c r="C41" s="39"/>
      <c r="D41" s="39"/>
      <c r="E41" s="39"/>
      <c r="F41" s="39"/>
      <c r="G41" s="39"/>
      <c r="H41" s="39"/>
    </row>
    <row r="42" spans="1:8" ht="20.100000000000001" customHeight="1">
      <c r="A42" s="39"/>
      <c r="B42" s="39"/>
      <c r="C42" s="39"/>
      <c r="D42" s="39"/>
      <c r="E42" s="39"/>
      <c r="F42" s="39"/>
      <c r="G42" s="39"/>
      <c r="H42" s="39"/>
    </row>
    <row r="43" spans="1:8" ht="15.9" customHeight="1">
      <c r="A43" s="39"/>
      <c r="B43" s="39"/>
      <c r="C43" s="39"/>
      <c r="D43" s="39"/>
      <c r="E43" s="39"/>
      <c r="F43" s="39"/>
      <c r="G43" s="39"/>
      <c r="H43" s="39"/>
    </row>
    <row r="44" spans="1:8" ht="15.9" customHeight="1">
      <c r="A44" s="39"/>
      <c r="B44" s="39"/>
      <c r="C44" s="39"/>
      <c r="D44" s="39"/>
      <c r="E44" s="39"/>
      <c r="F44" s="39"/>
      <c r="G44" s="39"/>
      <c r="H44" s="39"/>
    </row>
    <row r="45" spans="1:8" ht="15.9" customHeight="1">
      <c r="A45" s="39"/>
      <c r="B45" s="39"/>
      <c r="C45" s="39"/>
      <c r="D45" s="39"/>
      <c r="E45" s="39"/>
      <c r="F45" s="39"/>
      <c r="G45" s="39"/>
      <c r="H45" s="39"/>
    </row>
    <row r="46" spans="1:8" ht="15.9" customHeight="1">
      <c r="A46" s="39"/>
      <c r="B46" s="39"/>
      <c r="C46" s="39"/>
      <c r="D46" s="39"/>
      <c r="E46" s="39"/>
      <c r="F46" s="39"/>
      <c r="G46" s="39"/>
      <c r="H46" s="39"/>
    </row>
    <row r="47" spans="1:8" ht="15.9" customHeight="1">
      <c r="A47" s="39"/>
      <c r="B47" s="39"/>
      <c r="C47" s="39"/>
      <c r="D47" s="39"/>
      <c r="E47" s="39"/>
      <c r="F47" s="39"/>
      <c r="G47" s="39"/>
      <c r="H47" s="39"/>
    </row>
    <row r="48" spans="1:8" ht="15.9" customHeight="1">
      <c r="A48" s="39"/>
      <c r="B48" s="39"/>
      <c r="C48" s="39"/>
      <c r="D48" s="39"/>
      <c r="E48" s="39"/>
      <c r="F48" s="39"/>
      <c r="G48" s="39"/>
      <c r="H48" s="39"/>
    </row>
    <row r="49" spans="1:8" ht="15.9" customHeight="1">
      <c r="A49" s="39"/>
      <c r="B49" s="39"/>
      <c r="C49" s="39"/>
      <c r="D49" s="39"/>
      <c r="E49" s="39"/>
      <c r="F49" s="39"/>
      <c r="G49" s="39"/>
      <c r="H49" s="39"/>
    </row>
    <row r="50" spans="1:8" ht="15.9" customHeight="1">
      <c r="A50" s="39"/>
      <c r="B50" s="39"/>
      <c r="C50" s="39"/>
      <c r="D50" s="39"/>
      <c r="E50" s="39"/>
      <c r="F50" s="39"/>
      <c r="G50" s="39"/>
      <c r="H50" s="39"/>
    </row>
    <row r="51" spans="1:8" ht="15.9" customHeight="1">
      <c r="A51" s="39"/>
      <c r="B51" s="39"/>
      <c r="C51" s="39"/>
      <c r="D51" s="39"/>
      <c r="E51" s="39"/>
      <c r="F51" s="39"/>
      <c r="G51" s="39"/>
      <c r="H51" s="39"/>
    </row>
    <row r="52" spans="1:8" ht="15.9" customHeight="1">
      <c r="A52" s="39"/>
      <c r="B52" s="39"/>
      <c r="C52" s="39"/>
      <c r="D52" s="39"/>
      <c r="E52" s="39"/>
      <c r="F52" s="39"/>
      <c r="G52" s="39"/>
      <c r="H52" s="39"/>
    </row>
    <row r="53" spans="1:8" ht="15.9" customHeight="1">
      <c r="A53" s="39"/>
      <c r="B53" s="39"/>
      <c r="C53" s="39"/>
      <c r="D53" s="39"/>
      <c r="E53" s="39"/>
      <c r="F53" s="39"/>
      <c r="G53" s="39"/>
      <c r="H53" s="39"/>
    </row>
    <row r="54" spans="1:8" ht="15.9" customHeight="1">
      <c r="A54" s="39"/>
      <c r="B54" s="39"/>
      <c r="C54" s="39"/>
      <c r="D54" s="39"/>
      <c r="E54" s="39"/>
      <c r="F54" s="39"/>
      <c r="G54" s="39"/>
      <c r="H54" s="39"/>
    </row>
    <row r="55" spans="1:8" ht="15.9" customHeight="1">
      <c r="A55" s="39"/>
      <c r="B55" s="39"/>
      <c r="C55" s="39"/>
      <c r="D55" s="39"/>
      <c r="E55" s="39"/>
      <c r="F55" s="39"/>
      <c r="G55" s="39"/>
      <c r="H55" s="39"/>
    </row>
    <row r="56" spans="1:8" ht="15.9" customHeight="1">
      <c r="A56" s="39"/>
      <c r="B56" s="39"/>
      <c r="C56" s="39"/>
      <c r="D56" s="39"/>
      <c r="E56" s="39"/>
      <c r="F56" s="39"/>
      <c r="G56" s="39"/>
      <c r="H56" s="39"/>
    </row>
    <row r="57" spans="1:8" ht="15.9" customHeight="1">
      <c r="A57" s="39"/>
      <c r="B57" s="39"/>
      <c r="C57" s="39"/>
      <c r="D57" s="39"/>
      <c r="E57" s="39"/>
      <c r="F57" s="39"/>
      <c r="G57" s="39"/>
      <c r="H57" s="39"/>
    </row>
    <row r="58" spans="1:8" ht="15.9" customHeight="1">
      <c r="A58" s="39"/>
      <c r="B58" s="39"/>
      <c r="C58" s="39"/>
      <c r="D58" s="39"/>
      <c r="E58" s="39"/>
      <c r="F58" s="39"/>
      <c r="G58" s="39"/>
      <c r="H58" s="39"/>
    </row>
    <row r="59" spans="1:8" ht="15.9" customHeight="1">
      <c r="A59" s="39"/>
      <c r="B59" s="39"/>
      <c r="C59" s="39"/>
      <c r="D59" s="39"/>
      <c r="E59" s="39"/>
      <c r="F59" s="39"/>
      <c r="G59" s="39"/>
      <c r="H59" s="39"/>
    </row>
    <row r="60" spans="1:8" ht="15.9" customHeight="1">
      <c r="A60" s="39"/>
      <c r="B60" s="39"/>
      <c r="C60" s="39"/>
      <c r="D60" s="39"/>
      <c r="E60" s="39"/>
      <c r="F60" s="39"/>
      <c r="G60" s="39"/>
      <c r="H60" s="39"/>
    </row>
    <row r="61" spans="1:8" ht="15.9" customHeight="1">
      <c r="A61" s="39"/>
      <c r="B61" s="39"/>
      <c r="C61" s="39"/>
      <c r="D61" s="39"/>
      <c r="E61" s="39"/>
      <c r="F61" s="39"/>
      <c r="G61" s="39"/>
      <c r="H61" s="39"/>
    </row>
    <row r="62" spans="1:8" ht="15.9" customHeight="1">
      <c r="A62" s="39"/>
      <c r="B62" s="39"/>
      <c r="C62" s="39"/>
      <c r="D62" s="39"/>
      <c r="E62" s="39"/>
      <c r="F62" s="39"/>
      <c r="G62" s="39"/>
      <c r="H62" s="39"/>
    </row>
    <row r="63" spans="1:8" ht="15.9" customHeight="1">
      <c r="A63" s="39"/>
      <c r="B63" s="39"/>
      <c r="C63" s="39"/>
      <c r="D63" s="39"/>
      <c r="E63" s="39"/>
      <c r="F63" s="39"/>
      <c r="G63" s="39"/>
      <c r="H63" s="39"/>
    </row>
    <row r="64" spans="1:8" ht="15.9" customHeight="1">
      <c r="A64" s="39"/>
      <c r="B64" s="39"/>
      <c r="C64" s="39"/>
      <c r="D64" s="39"/>
      <c r="E64" s="39"/>
      <c r="F64" s="39"/>
      <c r="G64" s="39"/>
      <c r="H64" s="39"/>
    </row>
    <row r="65" spans="1:8">
      <c r="A65" s="14"/>
      <c r="B65" s="14"/>
      <c r="C65" s="14"/>
      <c r="D65" s="14"/>
      <c r="E65" s="14"/>
      <c r="F65" s="14"/>
      <c r="G65" s="14"/>
      <c r="H65" s="39"/>
    </row>
    <row r="66" spans="1:8">
      <c r="A66" s="14"/>
      <c r="B66" s="14"/>
      <c r="C66" s="14"/>
      <c r="D66" s="14"/>
      <c r="E66" s="14"/>
      <c r="F66" s="14"/>
      <c r="G66" s="14"/>
      <c r="H66" s="39"/>
    </row>
    <row r="67" spans="1:8">
      <c r="A67" s="14"/>
      <c r="B67" s="14"/>
      <c r="C67" s="14"/>
      <c r="D67" s="14"/>
      <c r="E67" s="14"/>
      <c r="F67" s="14"/>
      <c r="G67" s="14"/>
      <c r="H67" s="39"/>
    </row>
    <row r="68" spans="1:8">
      <c r="A68" s="14"/>
      <c r="B68" s="14"/>
      <c r="C68" s="14"/>
      <c r="D68" s="14"/>
      <c r="E68" s="14"/>
      <c r="F68" s="14"/>
      <c r="G68" s="14"/>
      <c r="H68" s="39"/>
    </row>
    <row r="69" spans="1:8">
      <c r="A69" s="14"/>
      <c r="B69" s="14"/>
      <c r="C69" s="14"/>
      <c r="D69" s="14"/>
      <c r="E69" s="14"/>
      <c r="F69" s="14"/>
      <c r="G69" s="14"/>
      <c r="H69" s="39"/>
    </row>
    <row r="70" spans="1:8">
      <c r="A70" s="14"/>
      <c r="B70" s="14"/>
      <c r="C70" s="14"/>
      <c r="D70" s="14"/>
      <c r="E70" s="14"/>
      <c r="F70" s="14"/>
      <c r="G70" s="14"/>
    </row>
    <row r="71" spans="1:8">
      <c r="A71" s="14"/>
      <c r="B71" s="14"/>
      <c r="C71" s="14"/>
      <c r="D71" s="14"/>
      <c r="E71" s="14"/>
      <c r="F71" s="14"/>
      <c r="G71" s="14"/>
    </row>
  </sheetData>
  <mergeCells count="8">
    <mergeCell ref="G6:H6"/>
    <mergeCell ref="A5:A6"/>
    <mergeCell ref="G4:H4"/>
    <mergeCell ref="B5:B6"/>
    <mergeCell ref="C5:C6"/>
    <mergeCell ref="D5:D6"/>
    <mergeCell ref="E5:E6"/>
    <mergeCell ref="F5:F6"/>
  </mergeCells>
  <pageMargins left="0.62992125984251968" right="0.39370078740157483" top="0.51181102362204722" bottom="0.47244094488188981" header="0.31496062992125984" footer="0.31496062992125984"/>
  <pageSetup paperSize="9" scale="85" firstPageNumber="1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22</vt:i4>
      </vt:variant>
    </vt:vector>
  </HeadingPairs>
  <TitlesOfParts>
    <vt:vector size="43" baseType="lpstr">
      <vt:lpstr>1-3.Chi tieu, GRDP</vt:lpstr>
      <vt:lpstr>4-6. NN</vt:lpstr>
      <vt:lpstr>7.Thuy san</vt:lpstr>
      <vt:lpstr>8.IIPthang</vt:lpstr>
      <vt:lpstr>9.IIPquy</vt:lpstr>
      <vt:lpstr>10.SPCNthang</vt:lpstr>
      <vt:lpstr>11.SPCNquy</vt:lpstr>
      <vt:lpstr>12.VĐTTXH</vt:lpstr>
      <vt:lpstr>13.VonNSNNthang</vt:lpstr>
      <vt:lpstr>14.VonNSNNquy</vt:lpstr>
      <vt:lpstr>15-16.FDI</vt:lpstr>
      <vt:lpstr>17-19.DT banle,LT,AU</vt:lpstr>
      <vt:lpstr>20-22.DTBLquy</vt:lpstr>
      <vt:lpstr>23.DT vận tải</vt:lpstr>
      <vt:lpstr>24. DT Vtai quy</vt:lpstr>
      <vt:lpstr>25.Vantaithang</vt:lpstr>
      <vt:lpstr>26.Vantaiquy</vt:lpstr>
      <vt:lpstr>27.CPI thang</vt:lpstr>
      <vt:lpstr>28.CPI Quy</vt:lpstr>
      <vt:lpstr>29.XHMT thang</vt:lpstr>
      <vt:lpstr>30.XHMT</vt:lpstr>
      <vt:lpstr>'10.SPCNthang'!Print_Area</vt:lpstr>
      <vt:lpstr>'12.VĐTTXH'!Print_Area</vt:lpstr>
      <vt:lpstr>'1-3.Chi tieu, GRDP'!Print_Area</vt:lpstr>
      <vt:lpstr>'13.VonNSNNthang'!Print_Area</vt:lpstr>
      <vt:lpstr>'14.VonNSNNquy'!Print_Area</vt:lpstr>
      <vt:lpstr>'15-16.FDI'!Print_Area</vt:lpstr>
      <vt:lpstr>'17-19.DT banle,LT,AU'!Print_Area</vt:lpstr>
      <vt:lpstr>'20-22.DTBLquy'!Print_Area</vt:lpstr>
      <vt:lpstr>'23.DT vận tải'!Print_Area</vt:lpstr>
      <vt:lpstr>'24. DT Vtai quy'!Print_Area</vt:lpstr>
      <vt:lpstr>'25.Vantaithang'!Print_Area</vt:lpstr>
      <vt:lpstr>'26.Vantaiquy'!Print_Area</vt:lpstr>
      <vt:lpstr>'27.CPI thang'!Print_Area</vt:lpstr>
      <vt:lpstr>'28.CPI Quy'!Print_Area</vt:lpstr>
      <vt:lpstr>'29.XHMT thang'!Print_Area</vt:lpstr>
      <vt:lpstr>'30.XHMT'!Print_Area</vt:lpstr>
      <vt:lpstr>'4-6. NN'!Print_Area</vt:lpstr>
      <vt:lpstr>'7.Thuy san'!Print_Area</vt:lpstr>
      <vt:lpstr>'8.IIPthang'!Print_Area</vt:lpstr>
      <vt:lpstr>'9.IIPquy'!Print_Area</vt:lpstr>
      <vt:lpstr>'10.SPCNthang'!Print_Titles</vt:lpstr>
      <vt:lpstr>'11.SPCNquy'!Print_Titles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ASUS</cp:lastModifiedBy>
  <cp:lastPrinted>2025-10-02T08:41:13Z</cp:lastPrinted>
  <dcterms:created xsi:type="dcterms:W3CDTF">2018-08-01T13:07:17Z</dcterms:created>
  <dcterms:modified xsi:type="dcterms:W3CDTF">2025-10-02T12:31:20Z</dcterms:modified>
</cp:coreProperties>
</file>